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9DC6D6E-E971-48CE-A45A-4FB28EF475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ama Ruangan" sheetId="3" r:id="rId1"/>
    <sheet name="KIR  " sheetId="5" r:id="rId2"/>
  </sheets>
  <definedNames>
    <definedName name="_xlnm._FilterDatabase" localSheetId="1" hidden="1">'KIR  '!$A$18:$S$89</definedName>
    <definedName name="_xlnm.Print_Area" localSheetId="1">'KIR  '!$A$86:$S$102</definedName>
    <definedName name="_xlnm.Print_Titles" localSheetId="1">'KIR  '!$9:$17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64" i="3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J91" i="5"/>
  <c r="R91" i="5" l="1"/>
  <c r="N91" i="5"/>
  <c r="M91" i="5"/>
  <c r="L91" i="5"/>
  <c r="O91" i="5" l="1"/>
</calcChain>
</file>

<file path=xl/sharedStrings.xml><?xml version="1.0" encoding="utf-8"?>
<sst xmlns="http://schemas.openxmlformats.org/spreadsheetml/2006/main" count="700" uniqueCount="265">
  <si>
    <t>PEMERINTAH KOTA SAMARINDA</t>
  </si>
  <si>
    <t>Provinsi</t>
  </si>
  <si>
    <t>Kabupaten/Kota</t>
  </si>
  <si>
    <t>Bidang</t>
  </si>
  <si>
    <t>Unit Organisasi</t>
  </si>
  <si>
    <t>Sub Unit organisasi</t>
  </si>
  <si>
    <t>UPB</t>
  </si>
  <si>
    <t>NOMOR</t>
  </si>
  <si>
    <t>SPESIFIKASI BARANG</t>
  </si>
  <si>
    <t>Bahan</t>
  </si>
  <si>
    <t>Asal/Cara Perolehan</t>
  </si>
  <si>
    <t>Tahun Pem-belian</t>
  </si>
  <si>
    <t>Keterangan</t>
  </si>
  <si>
    <t>Urut</t>
  </si>
  <si>
    <t>Kode Barang</t>
  </si>
  <si>
    <t>Register</t>
  </si>
  <si>
    <t>Nama/Jenis Barang</t>
  </si>
  <si>
    <t>Merk/Type</t>
  </si>
  <si>
    <t>No. Sertifikat</t>
  </si>
  <si>
    <t>Bar-ang</t>
  </si>
  <si>
    <t>Harga Satuan</t>
  </si>
  <si>
    <t>Harga</t>
  </si>
  <si>
    <t>No. Pabrik</t>
  </si>
  <si>
    <t>No. Chasis</t>
  </si>
  <si>
    <t>No. Mesin</t>
  </si>
  <si>
    <t>KARTU INVENTARIS RUANGAN</t>
  </si>
  <si>
    <t>TAHUN 2022</t>
  </si>
  <si>
    <t>:  PROVINSI KALIMANTAN TIMUR</t>
  </si>
  <si>
    <t>:  PEMERINTAH KOTA SAMARINDA</t>
  </si>
  <si>
    <t>1.3.2.02.001.004.001</t>
  </si>
  <si>
    <t>1.3.2.10.002.003.003</t>
  </si>
  <si>
    <t>1.3.2.05.001.004.001</t>
  </si>
  <si>
    <t>1.3.2.10.001.002.001</t>
  </si>
  <si>
    <t>1.3.2.10.001.002.002</t>
  </si>
  <si>
    <t>Keadaan Barang</t>
  </si>
  <si>
    <t>Baik</t>
  </si>
  <si>
    <t>JUMLAH</t>
  </si>
  <si>
    <t>000001</t>
  </si>
  <si>
    <t>000004</t>
  </si>
  <si>
    <t>000002</t>
  </si>
  <si>
    <t>000003</t>
  </si>
  <si>
    <t>000005</t>
  </si>
  <si>
    <t>000006</t>
  </si>
  <si>
    <t>000007</t>
  </si>
  <si>
    <t>000008</t>
  </si>
  <si>
    <t>Sepeda Motor</t>
  </si>
  <si>
    <t>Printer (Peralatan Personal Komputer)</t>
  </si>
  <si>
    <t>Lemari Besi/Metal</t>
  </si>
  <si>
    <t>P.C Unit</t>
  </si>
  <si>
    <t>Lap Top</t>
  </si>
  <si>
    <t>-</t>
  </si>
  <si>
    <t>Campuran</t>
  </si>
  <si>
    <t>Kurang Baik</t>
  </si>
  <si>
    <t xml:space="preserve">Rusak Berat </t>
  </si>
  <si>
    <t>Pembelian</t>
  </si>
  <si>
    <t xml:space="preserve">Ruangan </t>
  </si>
  <si>
    <t>Keterangan di Simda BMD</t>
  </si>
  <si>
    <t>Kode Ruangan</t>
  </si>
  <si>
    <t>Nama Ruangan</t>
  </si>
  <si>
    <t>Penanggung Jawab Ruangan</t>
  </si>
  <si>
    <t>NIP</t>
  </si>
  <si>
    <t>Jabatan</t>
  </si>
  <si>
    <t>NAMA RUANGAN</t>
  </si>
  <si>
    <t>Pengurus Barang Pembantu</t>
  </si>
  <si>
    <t>Samarinda, ..............................2022</t>
  </si>
  <si>
    <t>Contoh</t>
  </si>
  <si>
    <t>Keadaan Barang Sebelumnya di Simda BMD</t>
  </si>
  <si>
    <t>:  Kecamatan</t>
  </si>
  <si>
    <t>1.3.2.05.002.001.030</t>
  </si>
  <si>
    <t>1.3.2.05.001.004.007</t>
  </si>
  <si>
    <t>1.3.2.05.001.004.005</t>
  </si>
  <si>
    <t>1.3.2.05.002.006.002</t>
  </si>
  <si>
    <t>1.3.2.06.001.001.048</t>
  </si>
  <si>
    <t>1.3.2.05.002.001.048</t>
  </si>
  <si>
    <t>000001 s/d 000002</t>
  </si>
  <si>
    <t>Kursi Rapat</t>
  </si>
  <si>
    <t>Brandkas</t>
  </si>
  <si>
    <t>Filing Cabinet Besi</t>
  </si>
  <si>
    <t>Televisi</t>
  </si>
  <si>
    <t>Uninterruptible Power Supply (UPS)</t>
  </si>
  <si>
    <t>Sofa</t>
  </si>
  <si>
    <t>1.3.2.06.001.002.044</t>
  </si>
  <si>
    <t>1.3.2.05.002.004.006</t>
  </si>
  <si>
    <t>Digital Video Effect</t>
  </si>
  <si>
    <t>Kipas Angin</t>
  </si>
  <si>
    <t>Mengetahui</t>
  </si>
  <si>
    <t>1.3.2.05.002.006.012</t>
  </si>
  <si>
    <t>Wireless</t>
  </si>
  <si>
    <t>19771224 200901 2 001</t>
  </si>
  <si>
    <t>1.3.2.05.002.004.003</t>
  </si>
  <si>
    <t>A.C. Window</t>
  </si>
  <si>
    <t>Polaris / KSS-1005</t>
  </si>
  <si>
    <t>…………………</t>
  </si>
  <si>
    <t>NIP. ………………………</t>
  </si>
  <si>
    <t>……………………..</t>
  </si>
  <si>
    <t>NIP. …………………..</t>
  </si>
  <si>
    <t>…………………….</t>
  </si>
  <si>
    <t>Pengurus Barang  Pembantu</t>
  </si>
  <si>
    <t>1.3.2.05.002.001.024</t>
  </si>
  <si>
    <t>1.3.2.05.002.004.001</t>
  </si>
  <si>
    <t>1.3.2.05.001.005.003</t>
  </si>
  <si>
    <t>1.3.2.05.001.004.002</t>
  </si>
  <si>
    <t>1.3.2.05.001.004.027</t>
  </si>
  <si>
    <t>1.3.2.05.002.001.008</t>
  </si>
  <si>
    <t>1.3.2.05.001.005.012</t>
  </si>
  <si>
    <t>1.3.2.05.001.005.043</t>
  </si>
  <si>
    <t>1.3.2.05.002.001.017</t>
  </si>
  <si>
    <t>1.3.2.08.001.041.192</t>
  </si>
  <si>
    <t>000014</t>
  </si>
  <si>
    <t>000012 s/d 000013</t>
  </si>
  <si>
    <t>000005 s/d 000006</t>
  </si>
  <si>
    <t>000013</t>
  </si>
  <si>
    <t>000015</t>
  </si>
  <si>
    <t>000004 s/d 000005</t>
  </si>
  <si>
    <t>000009</t>
  </si>
  <si>
    <t>000007 s/d 000010</t>
  </si>
  <si>
    <t>000003 s/d 000005</t>
  </si>
  <si>
    <t>000014 s/d 000017</t>
  </si>
  <si>
    <t>000016 s/d 000017</t>
  </si>
  <si>
    <t>000002 s/d 000003</t>
  </si>
  <si>
    <t>000007 s/d 000008</t>
  </si>
  <si>
    <t>Meja 1/2 Biro</t>
  </si>
  <si>
    <t>Lemari Es</t>
  </si>
  <si>
    <t>Papan Visual/Papan Nama</t>
  </si>
  <si>
    <t>Lemari Kayu</t>
  </si>
  <si>
    <t>Lemari Kaca</t>
  </si>
  <si>
    <t>Meja Rapat</t>
  </si>
  <si>
    <t>Mesin Absensi</t>
  </si>
  <si>
    <t>LCD Projector/Infocus</t>
  </si>
  <si>
    <t>Meja Panjang</t>
  </si>
  <si>
    <t>Personal Computer</t>
  </si>
  <si>
    <t>Sharp</t>
  </si>
  <si>
    <t>Brother</t>
  </si>
  <si>
    <t>LENOVO</t>
  </si>
  <si>
    <t>Uno / UOD 1036</t>
  </si>
  <si>
    <t>Uno / UOD 1831</t>
  </si>
  <si>
    <t>EPSON</t>
  </si>
  <si>
    <t>Toshiba</t>
  </si>
  <si>
    <t>besi</t>
  </si>
  <si>
    <t>kayu</t>
  </si>
  <si>
    <t>CAMPURAN</t>
  </si>
  <si>
    <t>campuran</t>
  </si>
  <si>
    <t>Kayu</t>
  </si>
  <si>
    <t>Besi</t>
  </si>
  <si>
    <t>Kain</t>
  </si>
  <si>
    <t>Hibah</t>
  </si>
  <si>
    <t>Rusak Berat</t>
  </si>
  <si>
    <t>1.3.3.01.001.001.001</t>
  </si>
  <si>
    <t>1.3.2.05.002.006.036</t>
  </si>
  <si>
    <t>1.3.2.05.001.001.002</t>
  </si>
  <si>
    <t>1.3.2.05.002.001.032</t>
  </si>
  <si>
    <t>1.3.2.05.002.001.002</t>
  </si>
  <si>
    <t>1.3.2.15.004.005.006</t>
  </si>
  <si>
    <t>000003 s/d 000004</t>
  </si>
  <si>
    <t>Bangunan Gedung Kantor Permanen</t>
  </si>
  <si>
    <t>Tangga Aluminium</t>
  </si>
  <si>
    <t>Mesin Ketik Manual Standard (14-16 Inci)</t>
  </si>
  <si>
    <t>Kursi Putar</t>
  </si>
  <si>
    <t>Meja Kerja Kayu</t>
  </si>
  <si>
    <t>Air Conditioning (AC)</t>
  </si>
  <si>
    <t>LG</t>
  </si>
  <si>
    <t>Maspion</t>
  </si>
  <si>
    <t>Epson / L3110</t>
  </si>
  <si>
    <t>Beton</t>
  </si>
  <si>
    <t>:  Kecamatan Sungai Kunjang</t>
  </si>
  <si>
    <t>Samsung</t>
  </si>
  <si>
    <t>Plastik</t>
  </si>
  <si>
    <t>1.3.2.05.002.001.029</t>
  </si>
  <si>
    <t>000005 s/d 000007</t>
  </si>
  <si>
    <t>Kursi Fiber Glas/Plastik</t>
  </si>
  <si>
    <t>Ruang Lurah</t>
  </si>
  <si>
    <t>1.3.1.01.001.004.002</t>
  </si>
  <si>
    <t>1.3.2.05.002.001.035</t>
  </si>
  <si>
    <t>1.3.2.06.001.002.009</t>
  </si>
  <si>
    <t>1.3.2.06.001.002.105</t>
  </si>
  <si>
    <t>1.3.2.01.003.004.002</t>
  </si>
  <si>
    <t>1.3.4.01.001.005.002</t>
  </si>
  <si>
    <t>1.3.2.10.002.001.009</t>
  </si>
  <si>
    <t>1.3.2.10.002.005.001</t>
  </si>
  <si>
    <t>1.3.3.01.001.002.001</t>
  </si>
  <si>
    <t>000003 s/d 000006</t>
  </si>
  <si>
    <t>000001 s/d 000014</t>
  </si>
  <si>
    <t>000001 s/d 000050</t>
  </si>
  <si>
    <t>Tanah Bangunan Pendidikan Dan Latihan</t>
  </si>
  <si>
    <t>Bangku Tunggu</t>
  </si>
  <si>
    <t>Caption Generator</t>
  </si>
  <si>
    <t>Layar Film/Projector</t>
  </si>
  <si>
    <t>Portable Generating Set</t>
  </si>
  <si>
    <t>Jalan Desa Lain-lain</t>
  </si>
  <si>
    <t>Serial Printer</t>
  </si>
  <si>
    <t>Peralatan Komputer lainnya</t>
  </si>
  <si>
    <t>Bangunan Gudang Tertutup Permanen</t>
  </si>
  <si>
    <t>Honda / Win MCB 97</t>
  </si>
  <si>
    <t>Frontline / FP.C310</t>
  </si>
  <si>
    <t>Olympia / iSM 18</t>
  </si>
  <si>
    <t>Secureline / Optima</t>
  </si>
  <si>
    <t>Kalistyle</t>
  </si>
  <si>
    <t>Mutiara / i122</t>
  </si>
  <si>
    <t>Krisbow</t>
  </si>
  <si>
    <t>Brother / -</t>
  </si>
  <si>
    <t>- / -</t>
  </si>
  <si>
    <t>Valensia / KS-311</t>
  </si>
  <si>
    <t>_ / _</t>
  </si>
  <si>
    <t>YAMAHA / NEW JUPITER MX AT CW ABU-ABU</t>
  </si>
  <si>
    <t>Secure</t>
  </si>
  <si>
    <t>Actif / Putar Tinggi KD.102</t>
  </si>
  <si>
    <t>Akari  / AC - 055FLWI</t>
  </si>
  <si>
    <t>ICA / CN650</t>
  </si>
  <si>
    <t>Axioo</t>
  </si>
  <si>
    <t>Espana</t>
  </si>
  <si>
    <t>Ichiban H5C 40 TA</t>
  </si>
  <si>
    <t>Uno / UOD 1032</t>
  </si>
  <si>
    <t>LG / LED</t>
  </si>
  <si>
    <t>Sony DSC - H300 (Cyber Shot)</t>
  </si>
  <si>
    <t>Toshiba / Satelite S4oDt-A</t>
  </si>
  <si>
    <t>Lemari penyimpanan berkas</t>
  </si>
  <si>
    <t>Meja kerja pelayanan</t>
  </si>
  <si>
    <t>Meja Kerja Pelayanan</t>
  </si>
  <si>
    <t>Kursi kerja untuk Kasi</t>
  </si>
  <si>
    <t>Savello / Kursi Kerja Lurah</t>
  </si>
  <si>
    <t>Kursi Kerja Kasi</t>
  </si>
  <si>
    <t>Miyako</t>
  </si>
  <si>
    <t>Lenovo / Ideapad 320-14ISK</t>
  </si>
  <si>
    <t>Sofa Kulit</t>
  </si>
  <si>
    <t>Acer BS120 / Acer BS120</t>
  </si>
  <si>
    <t>Lenovo  / V130</t>
  </si>
  <si>
    <t>TCM15B</t>
  </si>
  <si>
    <t>Asus / icore5</t>
  </si>
  <si>
    <t>acer</t>
  </si>
  <si>
    <t>Epson  / L3110</t>
  </si>
  <si>
    <t>PRINTER EPSON / L3110</t>
  </si>
  <si>
    <t>Napolly 2R3 / Kursi Plastik untuk rapat</t>
  </si>
  <si>
    <t>SURAT PERNYATAAN HIBAH</t>
  </si>
  <si>
    <t>MH1HABB192K037910_x000D_HABBE-1037502</t>
  </si>
  <si>
    <t>2011021204</t>
  </si>
  <si>
    <t>_</t>
  </si>
  <si>
    <t>__x000D___x000D__</t>
  </si>
  <si>
    <t>2013_x000D_MH1355S004DK115944_x000D_55S115940</t>
  </si>
  <si>
    <t>PF17C9EH</t>
  </si>
  <si>
    <t>MP1EGU57</t>
  </si>
  <si>
    <t>Plastik, Kaca</t>
  </si>
  <si>
    <t>Plastik Besi</t>
  </si>
  <si>
    <t>Alumunium</t>
  </si>
  <si>
    <t>kayu dan kaca</t>
  </si>
  <si>
    <t>:  Kelurahan Loa Bakung</t>
  </si>
  <si>
    <t>Lurah Loa Bakung</t>
  </si>
  <si>
    <t>Jl. Jakarta Blok AI No. 01 RT. 56</t>
  </si>
  <si>
    <t>ABDUL SYAHID</t>
  </si>
  <si>
    <t>Ruang Staff</t>
  </si>
  <si>
    <t xml:space="preserve">Ruang Pelayanan </t>
  </si>
  <si>
    <t>Ruang Sekretaris</t>
  </si>
  <si>
    <t xml:space="preserve">Gudang </t>
  </si>
  <si>
    <t xml:space="preserve">Ruang Kasi </t>
  </si>
  <si>
    <t xml:space="preserve">Baik </t>
  </si>
  <si>
    <t>M. Taufiq Fajar</t>
  </si>
  <si>
    <t xml:space="preserve">Ruang Lurah </t>
  </si>
  <si>
    <t xml:space="preserve">Ruang Sekretarsi </t>
  </si>
  <si>
    <t xml:space="preserve">Ruang Sekretaris </t>
  </si>
  <si>
    <t>Ruang Sekretariat</t>
  </si>
  <si>
    <t xml:space="preserve">Ruang Staff </t>
  </si>
  <si>
    <t xml:space="preserve">LAILY HIDAYATI, SH.,M.Si </t>
  </si>
  <si>
    <t>NIP. 19770224 200901 1 002</t>
  </si>
  <si>
    <t>NIP. 19820701 200903 2 005</t>
  </si>
  <si>
    <t>TAHUN 2023</t>
  </si>
  <si>
    <t>Samarinda, ..............................2023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</si>
</sst>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1"/>
      <name val="Cambria"/>
      <family val="1"/>
      <scheme val="major"/>
    </font>
    <font>
      <sz val="15"/>
      <name val="Cambria"/>
      <family val="1"/>
      <scheme val="major"/>
    </font>
    <font>
      <b/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/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164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9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top" readingOrder="1"/>
    </xf>
    <xf numFmtId="0" fontId="11" fillId="0" borderId="8" xfId="0" applyFont="1" applyBorder="1" applyAlignment="1">
      <alignment vertical="top"/>
    </xf>
    <xf numFmtId="0" fontId="7" fillId="0" borderId="0" xfId="0" applyFont="1" applyAlignment="1">
      <alignment horizontal="center" vertical="top" readingOrder="1"/>
    </xf>
    <xf numFmtId="0" fontId="7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5" fillId="0" borderId="8" xfId="1" applyFont="1" applyFill="1" applyBorder="1" applyAlignment="1">
      <alignment vertical="top"/>
    </xf>
    <xf numFmtId="164" fontId="9" fillId="0" borderId="13" xfId="1" applyFont="1" applyFill="1" applyBorder="1" applyAlignment="1">
      <alignment vertical="center"/>
    </xf>
    <xf numFmtId="43" fontId="7" fillId="0" borderId="0" xfId="2" applyFont="1" applyFill="1"/>
    <xf numFmtId="43" fontId="7" fillId="0" borderId="0" xfId="0" applyNumberFormat="1" applyFont="1"/>
    <xf numFmtId="0" fontId="11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164" fontId="9" fillId="0" borderId="2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628650</xdr:colOff>
      <xdr:row>3</xdr:row>
      <xdr:rowOff>171450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838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14</xdr:row>
      <xdr:rowOff>104775</xdr:rowOff>
    </xdr:from>
    <xdr:to>
      <xdr:col>6</xdr:col>
      <xdr:colOff>552450</xdr:colOff>
      <xdr:row>14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620125" y="2914650"/>
          <a:ext cx="46672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477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83"/>
  <sheetViews>
    <sheetView topLeftCell="A46" zoomScale="58" zoomScaleNormal="58" workbookViewId="0">
      <selection activeCell="E6" sqref="E6"/>
    </sheetView>
  </sheetViews>
  <sheetFormatPr defaultColWidth="9.28515625" defaultRowHeight="14.25" x14ac:dyDescent="0.2"/>
  <cols>
    <col min="1" max="1" width="5.5703125" style="1" customWidth="1"/>
    <col min="2" max="2" width="18" style="1" customWidth="1"/>
    <col min="3" max="3" width="23.140625" style="1" customWidth="1"/>
    <col min="4" max="4" width="28.5703125" style="1" customWidth="1"/>
    <col min="5" max="5" width="26.42578125" style="1" customWidth="1"/>
    <col min="6" max="6" width="26.28515625" style="1" customWidth="1"/>
    <col min="7" max="16384" width="9.28515625" style="1"/>
  </cols>
  <sheetData>
    <row r="1" spans="1:28" ht="20.100000000000001" customHeight="1" x14ac:dyDescent="0.25">
      <c r="A1" s="68" t="s">
        <v>0</v>
      </c>
      <c r="B1" s="68"/>
      <c r="C1" s="68"/>
      <c r="D1" s="68"/>
      <c r="E1" s="68"/>
      <c r="F1" s="68"/>
    </row>
    <row r="2" spans="1:28" ht="20.100000000000001" customHeight="1" x14ac:dyDescent="0.25">
      <c r="A2" s="68" t="s">
        <v>62</v>
      </c>
      <c r="B2" s="68"/>
      <c r="C2" s="68"/>
      <c r="D2" s="68"/>
      <c r="E2" s="68"/>
      <c r="F2" s="68"/>
    </row>
    <row r="3" spans="1:28" ht="20.100000000000001" customHeight="1" x14ac:dyDescent="0.25">
      <c r="A3" s="70" t="s">
        <v>26</v>
      </c>
      <c r="B3" s="70"/>
      <c r="C3" s="70"/>
      <c r="D3" s="70"/>
      <c r="E3" s="70"/>
      <c r="F3" s="70"/>
    </row>
    <row r="6" spans="1:28" x14ac:dyDescent="0.2">
      <c r="A6" s="1" t="s">
        <v>1</v>
      </c>
      <c r="C6" s="1" t="s">
        <v>27</v>
      </c>
    </row>
    <row r="7" spans="1:28" x14ac:dyDescent="0.2">
      <c r="A7" s="1" t="s">
        <v>2</v>
      </c>
      <c r="C7" s="1" t="s">
        <v>28</v>
      </c>
    </row>
    <row r="8" spans="1:28" x14ac:dyDescent="0.2">
      <c r="A8" s="1" t="s">
        <v>3</v>
      </c>
      <c r="C8" s="1" t="s">
        <v>67</v>
      </c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1:28" x14ac:dyDescent="0.2">
      <c r="A9" s="1" t="s">
        <v>4</v>
      </c>
      <c r="C9" s="1" t="s">
        <v>164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 ht="15" x14ac:dyDescent="0.2">
      <c r="A10" s="1" t="s">
        <v>5</v>
      </c>
      <c r="C10" s="1" t="s">
        <v>164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46"/>
      <c r="W10" s="46"/>
      <c r="X10" s="46"/>
      <c r="Y10" s="46"/>
      <c r="Z10" s="46"/>
      <c r="AA10" s="46"/>
      <c r="AB10" s="46"/>
    </row>
    <row r="11" spans="1:28" ht="15" x14ac:dyDescent="0.2">
      <c r="A11" s="1" t="s">
        <v>6</v>
      </c>
      <c r="C11" s="1" t="str">
        <f>'KIR  '!C10</f>
        <v>:  Kelurahan Loa Bakung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46"/>
      <c r="W11" s="46"/>
      <c r="X11" s="46"/>
      <c r="Y11" s="46"/>
      <c r="Z11" s="46"/>
      <c r="AA11" s="46"/>
      <c r="AB11" s="46"/>
    </row>
    <row r="12" spans="1:28" ht="15" thickBot="1" x14ac:dyDescent="0.25"/>
    <row r="13" spans="1:28" s="26" customFormat="1" ht="25.5" customHeight="1" thickTop="1" x14ac:dyDescent="0.25">
      <c r="A13" s="25" t="s">
        <v>13</v>
      </c>
      <c r="B13" s="25" t="s">
        <v>57</v>
      </c>
      <c r="C13" s="25" t="s">
        <v>58</v>
      </c>
      <c r="D13" s="25" t="s">
        <v>59</v>
      </c>
      <c r="E13" s="34" t="s">
        <v>60</v>
      </c>
      <c r="F13" s="25" t="s">
        <v>61</v>
      </c>
    </row>
    <row r="14" spans="1:28" s="3" customFormat="1" ht="15" customHeight="1" thickBot="1" x14ac:dyDescent="0.3">
      <c r="A14" s="2">
        <v>1</v>
      </c>
      <c r="B14" s="2">
        <v>2</v>
      </c>
      <c r="C14" s="2">
        <v>3</v>
      </c>
      <c r="D14" s="2">
        <v>4</v>
      </c>
      <c r="E14" s="35">
        <v>5</v>
      </c>
      <c r="F14" s="2">
        <v>6</v>
      </c>
    </row>
    <row r="15" spans="1:28" ht="15" thickTop="1" x14ac:dyDescent="0.2">
      <c r="A15" s="32">
        <v>1</v>
      </c>
      <c r="B15" s="31">
        <v>1</v>
      </c>
      <c r="C15" s="27" t="s">
        <v>170</v>
      </c>
      <c r="D15" s="41" t="s">
        <v>96</v>
      </c>
      <c r="E15" s="50" t="s">
        <v>88</v>
      </c>
      <c r="F15" s="27" t="s">
        <v>97</v>
      </c>
      <c r="H15" s="45" t="s">
        <v>65</v>
      </c>
    </row>
    <row r="16" spans="1:28" x14ac:dyDescent="0.2">
      <c r="A16" s="27"/>
      <c r="B16" s="32"/>
      <c r="C16" s="27"/>
      <c r="D16" s="27"/>
      <c r="E16" s="28"/>
      <c r="F16" s="27"/>
    </row>
    <row r="17" spans="1:6" x14ac:dyDescent="0.2">
      <c r="A17" s="27"/>
      <c r="B17" s="32"/>
      <c r="C17" s="27"/>
      <c r="D17" s="27"/>
      <c r="E17" s="28"/>
      <c r="F17" s="27"/>
    </row>
    <row r="18" spans="1:6" x14ac:dyDescent="0.2">
      <c r="A18" s="27"/>
      <c r="B18" s="32"/>
      <c r="C18" s="27"/>
      <c r="D18" s="27"/>
      <c r="E18" s="28"/>
      <c r="F18" s="27"/>
    </row>
    <row r="19" spans="1:6" x14ac:dyDescent="0.2">
      <c r="A19" s="27"/>
      <c r="B19" s="32"/>
      <c r="C19" s="27"/>
      <c r="D19" s="27"/>
      <c r="E19" s="28"/>
      <c r="F19" s="27"/>
    </row>
    <row r="20" spans="1:6" x14ac:dyDescent="0.2">
      <c r="A20" s="27"/>
      <c r="B20" s="32"/>
      <c r="C20" s="27"/>
      <c r="D20" s="27"/>
      <c r="E20" s="28"/>
      <c r="F20" s="27"/>
    </row>
    <row r="21" spans="1:6" x14ac:dyDescent="0.2">
      <c r="A21" s="27"/>
      <c r="B21" s="32"/>
      <c r="C21" s="27"/>
      <c r="D21" s="27"/>
      <c r="E21" s="28"/>
      <c r="F21" s="27"/>
    </row>
    <row r="22" spans="1:6" x14ac:dyDescent="0.2">
      <c r="A22" s="27"/>
      <c r="B22" s="32"/>
      <c r="C22" s="27"/>
      <c r="D22" s="27"/>
      <c r="E22" s="28"/>
      <c r="F22" s="27"/>
    </row>
    <row r="23" spans="1:6" x14ac:dyDescent="0.2">
      <c r="A23" s="27"/>
      <c r="B23" s="32"/>
      <c r="C23" s="27"/>
      <c r="D23" s="27"/>
      <c r="E23" s="28"/>
      <c r="F23" s="27"/>
    </row>
    <row r="24" spans="1:6" x14ac:dyDescent="0.2">
      <c r="A24" s="27"/>
      <c r="B24" s="32"/>
      <c r="C24" s="27"/>
      <c r="D24" s="27"/>
      <c r="E24" s="28"/>
      <c r="F24" s="27"/>
    </row>
    <row r="25" spans="1:6" x14ac:dyDescent="0.2">
      <c r="A25" s="27"/>
      <c r="B25" s="32"/>
      <c r="C25" s="27"/>
      <c r="D25" s="27"/>
      <c r="E25" s="28"/>
      <c r="F25" s="27"/>
    </row>
    <row r="26" spans="1:6" x14ac:dyDescent="0.2">
      <c r="A26" s="27"/>
      <c r="B26" s="32"/>
      <c r="C26" s="27"/>
      <c r="D26" s="27"/>
      <c r="E26" s="28"/>
      <c r="F26" s="27"/>
    </row>
    <row r="27" spans="1:6" x14ac:dyDescent="0.2">
      <c r="A27" s="27"/>
      <c r="B27" s="32"/>
      <c r="C27" s="27"/>
      <c r="D27" s="27"/>
      <c r="E27" s="28"/>
      <c r="F27" s="27"/>
    </row>
    <row r="28" spans="1:6" x14ac:dyDescent="0.2">
      <c r="A28" s="27"/>
      <c r="B28" s="32"/>
      <c r="C28" s="27"/>
      <c r="D28" s="27"/>
      <c r="E28" s="28"/>
      <c r="F28" s="27"/>
    </row>
    <row r="29" spans="1:6" x14ac:dyDescent="0.2">
      <c r="A29" s="27"/>
      <c r="B29" s="32"/>
      <c r="C29" s="27"/>
      <c r="D29" s="27"/>
      <c r="E29" s="28"/>
      <c r="F29" s="27"/>
    </row>
    <row r="30" spans="1:6" x14ac:dyDescent="0.2">
      <c r="A30" s="27"/>
      <c r="B30" s="32"/>
      <c r="C30" s="27"/>
      <c r="D30" s="27"/>
      <c r="E30" s="28"/>
      <c r="F30" s="27"/>
    </row>
    <row r="31" spans="1:6" x14ac:dyDescent="0.2">
      <c r="A31" s="27"/>
      <c r="B31" s="32"/>
      <c r="C31" s="27"/>
      <c r="D31" s="27"/>
      <c r="E31" s="28"/>
      <c r="F31" s="27"/>
    </row>
    <row r="32" spans="1:6" x14ac:dyDescent="0.2">
      <c r="A32" s="27"/>
      <c r="B32" s="32"/>
      <c r="C32" s="27"/>
      <c r="D32" s="27"/>
      <c r="E32" s="28"/>
      <c r="F32" s="27"/>
    </row>
    <row r="33" spans="1:6" x14ac:dyDescent="0.2">
      <c r="A33" s="27"/>
      <c r="B33" s="32"/>
      <c r="C33" s="27"/>
      <c r="D33" s="27"/>
      <c r="E33" s="28"/>
      <c r="F33" s="27"/>
    </row>
    <row r="34" spans="1:6" x14ac:dyDescent="0.2">
      <c r="A34" s="27"/>
      <c r="B34" s="32"/>
      <c r="C34" s="27"/>
      <c r="D34" s="27"/>
      <c r="E34" s="28"/>
      <c r="F34" s="27"/>
    </row>
    <row r="35" spans="1:6" x14ac:dyDescent="0.2">
      <c r="A35" s="27"/>
      <c r="B35" s="32"/>
      <c r="C35" s="27"/>
      <c r="D35" s="27"/>
      <c r="E35" s="28"/>
      <c r="F35" s="27"/>
    </row>
    <row r="36" spans="1:6" x14ac:dyDescent="0.2">
      <c r="A36" s="27"/>
      <c r="B36" s="32"/>
      <c r="C36" s="27"/>
      <c r="D36" s="27"/>
      <c r="E36" s="28"/>
      <c r="F36" s="27"/>
    </row>
    <row r="37" spans="1:6" x14ac:dyDescent="0.2">
      <c r="A37" s="27"/>
      <c r="B37" s="32"/>
      <c r="C37" s="27"/>
      <c r="D37" s="27"/>
      <c r="E37" s="28"/>
      <c r="F37" s="27"/>
    </row>
    <row r="38" spans="1:6" x14ac:dyDescent="0.2">
      <c r="A38" s="27"/>
      <c r="B38" s="32"/>
      <c r="C38" s="27"/>
      <c r="D38" s="27"/>
      <c r="E38" s="28"/>
      <c r="F38" s="27"/>
    </row>
    <row r="39" spans="1:6" x14ac:dyDescent="0.2">
      <c r="A39" s="27"/>
      <c r="B39" s="32"/>
      <c r="C39" s="27"/>
      <c r="D39" s="27"/>
      <c r="E39" s="28"/>
      <c r="F39" s="27"/>
    </row>
    <row r="40" spans="1:6" x14ac:dyDescent="0.2">
      <c r="A40" s="27"/>
      <c r="B40" s="32"/>
      <c r="C40" s="27"/>
      <c r="D40" s="27"/>
      <c r="E40" s="28"/>
      <c r="F40" s="27"/>
    </row>
    <row r="41" spans="1:6" x14ac:dyDescent="0.2">
      <c r="A41" s="27"/>
      <c r="B41" s="32"/>
      <c r="C41" s="27"/>
      <c r="D41" s="27"/>
      <c r="E41" s="28"/>
      <c r="F41" s="27"/>
    </row>
    <row r="42" spans="1:6" x14ac:dyDescent="0.2">
      <c r="A42" s="27"/>
      <c r="B42" s="32"/>
      <c r="C42" s="27"/>
      <c r="D42" s="27"/>
      <c r="E42" s="28"/>
      <c r="F42" s="27"/>
    </row>
    <row r="43" spans="1:6" x14ac:dyDescent="0.2">
      <c r="A43" s="27"/>
      <c r="B43" s="32"/>
      <c r="C43" s="27"/>
      <c r="D43" s="27"/>
      <c r="E43" s="28"/>
      <c r="F43" s="27"/>
    </row>
    <row r="44" spans="1:6" x14ac:dyDescent="0.2">
      <c r="A44" s="27"/>
      <c r="B44" s="32"/>
      <c r="C44" s="27"/>
      <c r="D44" s="27"/>
      <c r="E44" s="28"/>
      <c r="F44" s="27"/>
    </row>
    <row r="45" spans="1:6" x14ac:dyDescent="0.2">
      <c r="A45" s="27"/>
      <c r="B45" s="32"/>
      <c r="C45" s="27"/>
      <c r="D45" s="27"/>
      <c r="E45" s="28"/>
      <c r="F45" s="27"/>
    </row>
    <row r="46" spans="1:6" x14ac:dyDescent="0.2">
      <c r="A46" s="27"/>
      <c r="B46" s="32"/>
      <c r="C46" s="27"/>
      <c r="D46" s="27"/>
      <c r="E46" s="28"/>
      <c r="F46" s="27"/>
    </row>
    <row r="47" spans="1:6" x14ac:dyDescent="0.2">
      <c r="A47" s="27"/>
      <c r="B47" s="32"/>
      <c r="C47" s="27"/>
      <c r="D47" s="27"/>
      <c r="E47" s="28"/>
      <c r="F47" s="27"/>
    </row>
    <row r="48" spans="1:6" x14ac:dyDescent="0.2">
      <c r="A48" s="27"/>
      <c r="B48" s="32"/>
      <c r="C48" s="27"/>
      <c r="D48" s="27"/>
      <c r="E48" s="28"/>
      <c r="F48" s="27"/>
    </row>
    <row r="49" spans="1:6" x14ac:dyDescent="0.2">
      <c r="A49" s="27"/>
      <c r="B49" s="32"/>
      <c r="C49" s="27"/>
      <c r="D49" s="27"/>
      <c r="E49" s="28"/>
      <c r="F49" s="27"/>
    </row>
    <row r="50" spans="1:6" x14ac:dyDescent="0.2">
      <c r="A50" s="27"/>
      <c r="B50" s="32"/>
      <c r="C50" s="27"/>
      <c r="D50" s="27"/>
      <c r="E50" s="28"/>
      <c r="F50" s="27"/>
    </row>
    <row r="51" spans="1:6" x14ac:dyDescent="0.2">
      <c r="A51" s="27"/>
      <c r="B51" s="32"/>
      <c r="C51" s="27"/>
      <c r="D51" s="27"/>
      <c r="E51" s="28"/>
      <c r="F51" s="27"/>
    </row>
    <row r="52" spans="1:6" x14ac:dyDescent="0.2">
      <c r="A52" s="27"/>
      <c r="B52" s="32"/>
      <c r="C52" s="27"/>
      <c r="D52" s="27"/>
      <c r="E52" s="28"/>
      <c r="F52" s="27"/>
    </row>
    <row r="53" spans="1:6" x14ac:dyDescent="0.2">
      <c r="A53" s="27"/>
      <c r="B53" s="32"/>
      <c r="C53" s="27"/>
      <c r="D53" s="27"/>
      <c r="E53" s="28"/>
      <c r="F53" s="27"/>
    </row>
    <row r="54" spans="1:6" x14ac:dyDescent="0.2">
      <c r="A54" s="27"/>
      <c r="B54" s="32"/>
      <c r="C54" s="27"/>
      <c r="D54" s="27"/>
      <c r="E54" s="28"/>
      <c r="F54" s="27"/>
    </row>
    <row r="55" spans="1:6" x14ac:dyDescent="0.2">
      <c r="A55" s="27"/>
      <c r="B55" s="32"/>
      <c r="C55" s="27"/>
      <c r="D55" s="27"/>
      <c r="E55" s="28"/>
      <c r="F55" s="27"/>
    </row>
    <row r="56" spans="1:6" x14ac:dyDescent="0.2">
      <c r="A56" s="27"/>
      <c r="B56" s="32"/>
      <c r="C56" s="27"/>
      <c r="D56" s="27"/>
      <c r="E56" s="28"/>
      <c r="F56" s="27"/>
    </row>
    <row r="57" spans="1:6" x14ac:dyDescent="0.2">
      <c r="A57" s="27"/>
      <c r="B57" s="32"/>
      <c r="C57" s="27"/>
      <c r="D57" s="27"/>
      <c r="E57" s="28"/>
      <c r="F57" s="27"/>
    </row>
    <row r="58" spans="1:6" x14ac:dyDescent="0.2">
      <c r="A58" s="27"/>
      <c r="B58" s="32"/>
      <c r="C58" s="27"/>
      <c r="D58" s="27"/>
      <c r="E58" s="28"/>
      <c r="F58" s="27"/>
    </row>
    <row r="59" spans="1:6" x14ac:dyDescent="0.2">
      <c r="A59" s="27"/>
      <c r="B59" s="32"/>
      <c r="C59" s="27"/>
      <c r="D59" s="27"/>
      <c r="E59" s="28"/>
      <c r="F59" s="27"/>
    </row>
    <row r="60" spans="1:6" x14ac:dyDescent="0.2">
      <c r="A60" s="29"/>
      <c r="B60" s="33"/>
      <c r="C60" s="29"/>
      <c r="D60" s="29"/>
      <c r="E60" s="30"/>
      <c r="F60" s="29"/>
    </row>
    <row r="62" spans="1:6" x14ac:dyDescent="0.2">
      <c r="B62" s="69"/>
      <c r="C62" s="69"/>
    </row>
    <row r="63" spans="1:6" x14ac:dyDescent="0.2">
      <c r="B63" s="4"/>
      <c r="C63" s="40" t="s">
        <v>85</v>
      </c>
      <c r="E63" s="38" t="s">
        <v>64</v>
      </c>
    </row>
    <row r="64" spans="1:6" x14ac:dyDescent="0.2">
      <c r="B64" s="4"/>
      <c r="C64" s="41" t="str">
        <f>'KIR  '!C95</f>
        <v>Lurah Loa Bakung</v>
      </c>
      <c r="E64" s="41" t="s">
        <v>63</v>
      </c>
    </row>
    <row r="65" spans="2:6" s="36" customFormat="1" x14ac:dyDescent="0.2">
      <c r="B65" s="37"/>
      <c r="C65" s="42"/>
      <c r="E65" s="42"/>
    </row>
    <row r="66" spans="2:6" s="36" customFormat="1" x14ac:dyDescent="0.2">
      <c r="B66" s="37"/>
      <c r="C66" s="47"/>
      <c r="E66" s="43"/>
    </row>
    <row r="67" spans="2:6" s="36" customFormat="1" x14ac:dyDescent="0.2">
      <c r="B67" s="37"/>
      <c r="C67" s="47"/>
      <c r="E67" s="43"/>
    </row>
    <row r="68" spans="2:6" s="36" customFormat="1" x14ac:dyDescent="0.2">
      <c r="B68" s="26"/>
      <c r="C68" s="48"/>
      <c r="E68" s="43"/>
    </row>
    <row r="69" spans="2:6" s="36" customFormat="1" x14ac:dyDescent="0.2">
      <c r="B69" s="26"/>
      <c r="C69" s="49" t="s">
        <v>94</v>
      </c>
      <c r="E69" s="44" t="s">
        <v>92</v>
      </c>
    </row>
    <row r="70" spans="2:6" s="36" customFormat="1" x14ac:dyDescent="0.2">
      <c r="B70" s="26"/>
      <c r="C70" s="47" t="s">
        <v>95</v>
      </c>
      <c r="E70" s="41" t="s">
        <v>93</v>
      </c>
    </row>
    <row r="71" spans="2:6" x14ac:dyDescent="0.2">
      <c r="B71" s="3"/>
      <c r="C71" s="3"/>
    </row>
    <row r="72" spans="2:6" x14ac:dyDescent="0.2">
      <c r="B72" s="4"/>
      <c r="C72" s="4"/>
    </row>
    <row r="73" spans="2:6" x14ac:dyDescent="0.2">
      <c r="B73" s="4"/>
      <c r="C73" s="4"/>
      <c r="F73" s="4"/>
    </row>
    <row r="74" spans="2:6" x14ac:dyDescent="0.2">
      <c r="B74" s="3"/>
      <c r="C74" s="3"/>
      <c r="D74" s="3"/>
    </row>
    <row r="75" spans="2:6" x14ac:dyDescent="0.2">
      <c r="B75" s="3"/>
      <c r="C75" s="3"/>
      <c r="D75" s="3"/>
    </row>
    <row r="76" spans="2:6" x14ac:dyDescent="0.2">
      <c r="B76" s="3"/>
      <c r="C76" s="3"/>
      <c r="D76" s="3"/>
    </row>
    <row r="77" spans="2:6" x14ac:dyDescent="0.2">
      <c r="B77" s="3"/>
      <c r="C77" s="3"/>
      <c r="D77" s="3"/>
    </row>
    <row r="78" spans="2:6" x14ac:dyDescent="0.2">
      <c r="B78" s="3"/>
      <c r="C78" s="3"/>
      <c r="D78" s="3"/>
    </row>
    <row r="79" spans="2:6" x14ac:dyDescent="0.2">
      <c r="B79" s="3"/>
      <c r="C79" s="3"/>
      <c r="D79" s="3"/>
    </row>
    <row r="80" spans="2:6" x14ac:dyDescent="0.2">
      <c r="B80" s="3"/>
      <c r="C80" s="3"/>
      <c r="D80" s="3"/>
    </row>
    <row r="81" spans="2:4" x14ac:dyDescent="0.2">
      <c r="B81" s="3"/>
      <c r="C81" s="3"/>
      <c r="D81" s="3"/>
    </row>
    <row r="82" spans="2:4" x14ac:dyDescent="0.2">
      <c r="B82" s="3"/>
      <c r="C82" s="3"/>
    </row>
    <row r="83" spans="2:4" x14ac:dyDescent="0.2">
      <c r="B83" s="3"/>
      <c r="C83" s="3"/>
    </row>
  </sheetData>
  <mergeCells count="8">
    <mergeCell ref="A1:F1"/>
    <mergeCell ref="A2:F2"/>
    <mergeCell ref="B62:C62"/>
    <mergeCell ref="A3:F3"/>
    <mergeCell ref="E8:AB8"/>
    <mergeCell ref="E9:AB9"/>
    <mergeCell ref="E10:U10"/>
    <mergeCell ref="E11:U11"/>
  </mergeCells>
  <pageMargins left="0.75" right="0.3" top="1" bottom="0.5" header="0.3" footer="0.17"/>
  <pageSetup paperSize="5" scale="80" orientation="portrait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101"/>
  <sheetViews>
    <sheetView tabSelected="1" topLeftCell="A82" zoomScale="55" zoomScaleNormal="55" workbookViewId="0">
      <selection activeCell="S99" sqref="S99"/>
    </sheetView>
  </sheetViews>
  <sheetFormatPr defaultColWidth="9.140625" defaultRowHeight="14.25" x14ac:dyDescent="0.2"/>
  <cols>
    <col min="1" max="1" width="5.140625" style="6" bestFit="1" customWidth="1"/>
    <col min="2" max="2" width="18.7109375" style="6" customWidth="1"/>
    <col min="3" max="3" width="16.28515625" style="6" customWidth="1"/>
    <col min="4" max="4" width="22.42578125" style="6" customWidth="1"/>
    <col min="5" max="5" width="20.85546875" style="6" customWidth="1"/>
    <col min="6" max="6" width="16.7109375" style="6" customWidth="1"/>
    <col min="7" max="7" width="11.28515625" style="6" customWidth="1"/>
    <col min="8" max="8" width="10.140625" style="6" customWidth="1"/>
    <col min="9" max="9" width="6.85546875" style="6" customWidth="1"/>
    <col min="10" max="10" width="7.28515625" style="6" customWidth="1"/>
    <col min="11" max="11" width="15.5703125" style="6" bestFit="1" customWidth="1"/>
    <col min="12" max="12" width="19" style="6" customWidth="1"/>
    <col min="13" max="13" width="7.140625" style="6" customWidth="1"/>
    <col min="14" max="14" width="7.7109375" style="6" customWidth="1"/>
    <col min="15" max="15" width="7.140625" style="6" customWidth="1"/>
    <col min="16" max="16" width="20.140625" style="47" customWidth="1"/>
    <col min="17" max="17" width="13.85546875" style="6" customWidth="1"/>
    <col min="18" max="18" width="17.7109375" style="47" customWidth="1"/>
    <col min="19" max="19" width="14.7109375" style="6" customWidth="1"/>
    <col min="20" max="16384" width="9.140625" style="6"/>
  </cols>
  <sheetData>
    <row r="1" spans="1:19" ht="18.7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9" ht="18.75" x14ac:dyDescent="0.25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9" ht="18.75" x14ac:dyDescent="0.25">
      <c r="A3" s="72" t="s">
        <v>263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9" ht="19.5" customHeight="1" x14ac:dyDescent="0.25">
      <c r="H4" s="7"/>
    </row>
    <row r="5" spans="1:19" x14ac:dyDescent="0.2">
      <c r="A5" s="6" t="s">
        <v>1</v>
      </c>
      <c r="C5" s="6" t="s">
        <v>27</v>
      </c>
    </row>
    <row r="6" spans="1:19" x14ac:dyDescent="0.2">
      <c r="A6" s="6" t="s">
        <v>2</v>
      </c>
      <c r="C6" s="6" t="s">
        <v>28</v>
      </c>
    </row>
    <row r="7" spans="1:19" x14ac:dyDescent="0.2">
      <c r="A7" s="6" t="s">
        <v>3</v>
      </c>
      <c r="C7" s="1" t="s">
        <v>67</v>
      </c>
    </row>
    <row r="8" spans="1:19" ht="18.75" customHeight="1" x14ac:dyDescent="0.2">
      <c r="A8" s="6" t="s">
        <v>4</v>
      </c>
      <c r="C8" s="1" t="s">
        <v>164</v>
      </c>
    </row>
    <row r="9" spans="1:19" ht="18.75" customHeight="1" x14ac:dyDescent="0.2">
      <c r="A9" s="6" t="s">
        <v>5</v>
      </c>
      <c r="C9" s="1" t="s">
        <v>164</v>
      </c>
    </row>
    <row r="10" spans="1:19" ht="18.75" customHeight="1" x14ac:dyDescent="0.2">
      <c r="A10" s="6" t="s">
        <v>6</v>
      </c>
      <c r="C10" s="1" t="s">
        <v>244</v>
      </c>
    </row>
    <row r="11" spans="1:19" ht="6.75" customHeight="1" thickBot="1" x14ac:dyDescent="0.25"/>
    <row r="12" spans="1:19" s="51" customFormat="1" ht="27" customHeight="1" thickTop="1" x14ac:dyDescent="0.25">
      <c r="A12" s="73" t="s">
        <v>7</v>
      </c>
      <c r="B12" s="73"/>
      <c r="C12" s="73"/>
      <c r="D12" s="73" t="s">
        <v>8</v>
      </c>
      <c r="E12" s="73"/>
      <c r="F12" s="73"/>
      <c r="G12" s="73" t="s">
        <v>9</v>
      </c>
      <c r="H12" s="73" t="s">
        <v>10</v>
      </c>
      <c r="I12" s="73" t="s">
        <v>11</v>
      </c>
      <c r="J12" s="73" t="s">
        <v>36</v>
      </c>
      <c r="K12" s="73"/>
      <c r="L12" s="73"/>
      <c r="M12" s="73" t="s">
        <v>34</v>
      </c>
      <c r="N12" s="73"/>
      <c r="O12" s="73"/>
      <c r="P12" s="73" t="s">
        <v>55</v>
      </c>
      <c r="Q12" s="73" t="s">
        <v>12</v>
      </c>
      <c r="R12" s="74" t="s">
        <v>66</v>
      </c>
      <c r="S12" s="74" t="s">
        <v>56</v>
      </c>
    </row>
    <row r="13" spans="1:19" s="51" customFormat="1" ht="20.100000000000001" customHeight="1" x14ac:dyDescent="0.2">
      <c r="A13" s="74" t="s">
        <v>13</v>
      </c>
      <c r="B13" s="74" t="s">
        <v>14</v>
      </c>
      <c r="C13" s="74" t="s">
        <v>15</v>
      </c>
      <c r="D13" s="74" t="s">
        <v>16</v>
      </c>
      <c r="E13" s="74" t="s">
        <v>17</v>
      </c>
      <c r="F13" s="8" t="s">
        <v>18</v>
      </c>
      <c r="G13" s="74"/>
      <c r="H13" s="74"/>
      <c r="I13" s="74"/>
      <c r="J13" s="74" t="s">
        <v>19</v>
      </c>
      <c r="K13" s="74" t="s">
        <v>20</v>
      </c>
      <c r="L13" s="74" t="s">
        <v>21</v>
      </c>
      <c r="M13" s="74" t="s">
        <v>35</v>
      </c>
      <c r="N13" s="74" t="s">
        <v>52</v>
      </c>
      <c r="O13" s="74" t="s">
        <v>53</v>
      </c>
      <c r="P13" s="74"/>
      <c r="Q13" s="74"/>
      <c r="R13" s="74"/>
      <c r="S13" s="74"/>
    </row>
    <row r="14" spans="1:19" s="51" customFormat="1" x14ac:dyDescent="0.25">
      <c r="A14" s="74"/>
      <c r="B14" s="74"/>
      <c r="C14" s="74"/>
      <c r="D14" s="74"/>
      <c r="E14" s="74"/>
      <c r="F14" s="9" t="s">
        <v>22</v>
      </c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</row>
    <row r="15" spans="1:19" s="51" customFormat="1" x14ac:dyDescent="0.25">
      <c r="A15" s="74"/>
      <c r="B15" s="74"/>
      <c r="C15" s="74"/>
      <c r="D15" s="74"/>
      <c r="E15" s="74"/>
      <c r="F15" s="9" t="s">
        <v>23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s="51" customFormat="1" ht="20.100000000000001" customHeight="1" x14ac:dyDescent="0.25">
      <c r="A16" s="75"/>
      <c r="B16" s="75"/>
      <c r="C16" s="75"/>
      <c r="D16" s="75"/>
      <c r="E16" s="75"/>
      <c r="F16" s="10" t="s">
        <v>24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4"/>
      <c r="S16" s="74"/>
    </row>
    <row r="17" spans="1:19" s="12" customFormat="1" ht="21" customHeight="1" thickBot="1" x14ac:dyDescent="0.3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57"/>
      <c r="S17" s="57"/>
    </row>
    <row r="18" spans="1:19" s="14" customFormat="1" ht="12" customHeight="1" thickTop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64"/>
      <c r="Q18" s="13"/>
      <c r="R18" s="61"/>
      <c r="S18" s="58"/>
    </row>
    <row r="19" spans="1:19" s="5" customFormat="1" ht="38.25" customHeight="1" x14ac:dyDescent="0.25">
      <c r="A19" s="15">
        <v>1</v>
      </c>
      <c r="B19" s="16" t="s">
        <v>147</v>
      </c>
      <c r="C19" s="16" t="s">
        <v>37</v>
      </c>
      <c r="D19" s="17" t="s">
        <v>154</v>
      </c>
      <c r="E19" s="18" t="s">
        <v>50</v>
      </c>
      <c r="F19" s="18" t="s">
        <v>50</v>
      </c>
      <c r="G19" s="17" t="s">
        <v>163</v>
      </c>
      <c r="H19" s="16" t="s">
        <v>54</v>
      </c>
      <c r="I19" s="15">
        <v>1996</v>
      </c>
      <c r="J19" s="16">
        <v>1</v>
      </c>
      <c r="K19" s="52">
        <v>270500000</v>
      </c>
      <c r="L19" s="52">
        <v>270500000</v>
      </c>
      <c r="M19" s="15"/>
      <c r="N19" s="15">
        <v>1</v>
      </c>
      <c r="O19" s="15"/>
      <c r="P19" s="65" t="s">
        <v>246</v>
      </c>
      <c r="Q19" s="39"/>
      <c r="R19" s="62" t="s">
        <v>52</v>
      </c>
      <c r="S19" s="59"/>
    </row>
    <row r="20" spans="1:19" s="5" customFormat="1" ht="30.75" customHeight="1" x14ac:dyDescent="0.25">
      <c r="A20" s="15">
        <f>1+A19</f>
        <v>2</v>
      </c>
      <c r="B20" s="16" t="s">
        <v>147</v>
      </c>
      <c r="C20" s="16" t="s">
        <v>39</v>
      </c>
      <c r="D20" s="17" t="s">
        <v>154</v>
      </c>
      <c r="E20" s="18" t="s">
        <v>50</v>
      </c>
      <c r="F20" s="18" t="s">
        <v>50</v>
      </c>
      <c r="G20" s="17" t="s">
        <v>163</v>
      </c>
      <c r="H20" s="16" t="s">
        <v>54</v>
      </c>
      <c r="I20" s="15">
        <v>1996</v>
      </c>
      <c r="J20" s="16">
        <v>1</v>
      </c>
      <c r="K20" s="52">
        <v>57378000</v>
      </c>
      <c r="L20" s="52">
        <v>57378000</v>
      </c>
      <c r="M20" s="15"/>
      <c r="N20" s="15">
        <v>1</v>
      </c>
      <c r="O20" s="15"/>
      <c r="P20" s="65" t="s">
        <v>246</v>
      </c>
      <c r="Q20" s="39"/>
      <c r="R20" s="62" t="s">
        <v>52</v>
      </c>
      <c r="S20" s="59"/>
    </row>
    <row r="21" spans="1:19" s="5" customFormat="1" ht="30.75" customHeight="1" x14ac:dyDescent="0.25">
      <c r="A21" s="15">
        <f t="shared" ref="A21:A84" si="0">1+A20</f>
        <v>3</v>
      </c>
      <c r="B21" s="16" t="s">
        <v>147</v>
      </c>
      <c r="C21" s="16" t="s">
        <v>40</v>
      </c>
      <c r="D21" s="17" t="s">
        <v>154</v>
      </c>
      <c r="E21" s="18" t="s">
        <v>50</v>
      </c>
      <c r="F21" s="18" t="s">
        <v>50</v>
      </c>
      <c r="G21" s="17" t="s">
        <v>163</v>
      </c>
      <c r="H21" s="16" t="s">
        <v>54</v>
      </c>
      <c r="I21" s="15">
        <v>1996</v>
      </c>
      <c r="J21" s="16">
        <v>1</v>
      </c>
      <c r="K21" s="52">
        <v>75014000</v>
      </c>
      <c r="L21" s="52">
        <v>75014000</v>
      </c>
      <c r="M21" s="15"/>
      <c r="N21" s="15">
        <v>1</v>
      </c>
      <c r="O21" s="15"/>
      <c r="P21" s="65" t="s">
        <v>246</v>
      </c>
      <c r="Q21" s="39"/>
      <c r="R21" s="62" t="s">
        <v>52</v>
      </c>
      <c r="S21" s="59"/>
    </row>
    <row r="22" spans="1:19" s="5" customFormat="1" ht="30.75" customHeight="1" x14ac:dyDescent="0.25">
      <c r="A22" s="15">
        <f t="shared" si="0"/>
        <v>4</v>
      </c>
      <c r="B22" s="16" t="s">
        <v>179</v>
      </c>
      <c r="C22" s="16" t="s">
        <v>37</v>
      </c>
      <c r="D22" s="17" t="s">
        <v>191</v>
      </c>
      <c r="E22" s="18" t="s">
        <v>50</v>
      </c>
      <c r="F22" s="18" t="s">
        <v>50</v>
      </c>
      <c r="G22" s="17" t="s">
        <v>163</v>
      </c>
      <c r="H22" s="16" t="s">
        <v>54</v>
      </c>
      <c r="I22" s="15">
        <v>1996</v>
      </c>
      <c r="J22" s="16">
        <v>1</v>
      </c>
      <c r="K22" s="52">
        <v>3352000</v>
      </c>
      <c r="L22" s="52">
        <v>3352000</v>
      </c>
      <c r="M22" s="15"/>
      <c r="N22" s="15">
        <v>1</v>
      </c>
      <c r="O22" s="15"/>
      <c r="P22" s="65" t="s">
        <v>246</v>
      </c>
      <c r="Q22" s="39"/>
      <c r="R22" s="62" t="s">
        <v>52</v>
      </c>
      <c r="S22" s="59"/>
    </row>
    <row r="23" spans="1:19" s="5" customFormat="1" ht="30.75" customHeight="1" x14ac:dyDescent="0.25">
      <c r="A23" s="15">
        <f t="shared" si="0"/>
        <v>5</v>
      </c>
      <c r="B23" s="16" t="s">
        <v>171</v>
      </c>
      <c r="C23" s="16" t="s">
        <v>39</v>
      </c>
      <c r="D23" s="17" t="s">
        <v>183</v>
      </c>
      <c r="E23" s="18" t="s">
        <v>50</v>
      </c>
      <c r="F23" s="18" t="s">
        <v>232</v>
      </c>
      <c r="G23" s="17"/>
      <c r="H23" s="16" t="s">
        <v>145</v>
      </c>
      <c r="I23" s="15">
        <v>1999</v>
      </c>
      <c r="J23" s="16">
        <v>1</v>
      </c>
      <c r="K23" s="52">
        <v>571815000</v>
      </c>
      <c r="L23" s="52">
        <v>571815000</v>
      </c>
      <c r="M23" s="15"/>
      <c r="N23" s="15">
        <v>1</v>
      </c>
      <c r="O23" s="15"/>
      <c r="P23" s="65" t="s">
        <v>246</v>
      </c>
      <c r="Q23" s="39"/>
      <c r="R23" s="62" t="s">
        <v>52</v>
      </c>
      <c r="S23" s="59"/>
    </row>
    <row r="24" spans="1:19" s="5" customFormat="1" ht="30.75" customHeight="1" x14ac:dyDescent="0.25">
      <c r="A24" s="15">
        <f t="shared" si="0"/>
        <v>6</v>
      </c>
      <c r="B24" s="16" t="s">
        <v>29</v>
      </c>
      <c r="C24" s="16" t="s">
        <v>39</v>
      </c>
      <c r="D24" s="17" t="s">
        <v>45</v>
      </c>
      <c r="E24" s="18" t="s">
        <v>192</v>
      </c>
      <c r="F24" s="18" t="s">
        <v>233</v>
      </c>
      <c r="G24" s="17" t="s">
        <v>143</v>
      </c>
      <c r="H24" s="16" t="s">
        <v>145</v>
      </c>
      <c r="I24" s="15">
        <v>2002</v>
      </c>
      <c r="J24" s="16">
        <v>1</v>
      </c>
      <c r="K24" s="52">
        <v>3503000</v>
      </c>
      <c r="L24" s="52">
        <v>3503000</v>
      </c>
      <c r="M24" s="15"/>
      <c r="N24" s="15"/>
      <c r="O24" s="15">
        <v>1</v>
      </c>
      <c r="P24" s="65" t="s">
        <v>247</v>
      </c>
      <c r="Q24" s="39"/>
      <c r="R24" s="62" t="s">
        <v>35</v>
      </c>
      <c r="S24" s="59"/>
    </row>
    <row r="25" spans="1:19" s="5" customFormat="1" ht="30.75" customHeight="1" x14ac:dyDescent="0.25">
      <c r="A25" s="15">
        <f t="shared" si="0"/>
        <v>7</v>
      </c>
      <c r="B25" s="16" t="s">
        <v>71</v>
      </c>
      <c r="C25" s="16" t="s">
        <v>39</v>
      </c>
      <c r="D25" s="17" t="s">
        <v>78</v>
      </c>
      <c r="E25" s="18" t="s">
        <v>131</v>
      </c>
      <c r="F25" s="18" t="s">
        <v>50</v>
      </c>
      <c r="G25" s="17" t="s">
        <v>240</v>
      </c>
      <c r="H25" s="16" t="s">
        <v>145</v>
      </c>
      <c r="I25" s="15">
        <v>2009</v>
      </c>
      <c r="J25" s="16">
        <v>1</v>
      </c>
      <c r="K25" s="52">
        <v>1094000</v>
      </c>
      <c r="L25" s="52">
        <v>1094000</v>
      </c>
      <c r="M25" s="15"/>
      <c r="N25" s="15"/>
      <c r="O25" s="15">
        <v>1</v>
      </c>
      <c r="P25" s="65" t="s">
        <v>248</v>
      </c>
      <c r="Q25" s="39"/>
      <c r="R25" s="62" t="s">
        <v>146</v>
      </c>
      <c r="S25" s="59"/>
    </row>
    <row r="26" spans="1:19" s="5" customFormat="1" ht="30.75" customHeight="1" x14ac:dyDescent="0.25">
      <c r="A26" s="15">
        <f t="shared" si="0"/>
        <v>8</v>
      </c>
      <c r="B26" s="16" t="s">
        <v>172</v>
      </c>
      <c r="C26" s="16" t="s">
        <v>113</v>
      </c>
      <c r="D26" s="17" t="s">
        <v>184</v>
      </c>
      <c r="E26" s="18" t="s">
        <v>193</v>
      </c>
      <c r="F26" s="18" t="s">
        <v>50</v>
      </c>
      <c r="G26" s="17" t="s">
        <v>143</v>
      </c>
      <c r="H26" s="16" t="s">
        <v>145</v>
      </c>
      <c r="I26" s="15">
        <v>2010</v>
      </c>
      <c r="J26" s="16">
        <v>2</v>
      </c>
      <c r="K26" s="52">
        <v>3400000</v>
      </c>
      <c r="L26" s="52">
        <v>6800000</v>
      </c>
      <c r="M26" s="15">
        <v>1</v>
      </c>
      <c r="N26" s="15"/>
      <c r="O26" s="15"/>
      <c r="P26" s="65" t="s">
        <v>249</v>
      </c>
      <c r="Q26" s="39"/>
      <c r="R26" s="62" t="s">
        <v>35</v>
      </c>
      <c r="S26" s="59"/>
    </row>
    <row r="27" spans="1:19" s="5" customFormat="1" ht="30.75" customHeight="1" x14ac:dyDescent="0.25">
      <c r="A27" s="15">
        <f t="shared" si="0"/>
        <v>9</v>
      </c>
      <c r="B27" s="16" t="s">
        <v>149</v>
      </c>
      <c r="C27" s="16" t="s">
        <v>43</v>
      </c>
      <c r="D27" s="17" t="s">
        <v>156</v>
      </c>
      <c r="E27" s="18" t="s">
        <v>194</v>
      </c>
      <c r="F27" s="18" t="s">
        <v>234</v>
      </c>
      <c r="G27" s="17" t="s">
        <v>241</v>
      </c>
      <c r="H27" s="16" t="s">
        <v>145</v>
      </c>
      <c r="I27" s="15">
        <v>2011</v>
      </c>
      <c r="J27" s="16">
        <v>1</v>
      </c>
      <c r="K27" s="52">
        <v>3500000</v>
      </c>
      <c r="L27" s="52">
        <v>3500000</v>
      </c>
      <c r="M27" s="56"/>
      <c r="N27" s="56"/>
      <c r="O27" s="15">
        <v>1</v>
      </c>
      <c r="P27" s="65" t="s">
        <v>250</v>
      </c>
      <c r="Q27" s="39"/>
      <c r="R27" s="62" t="s">
        <v>146</v>
      </c>
      <c r="S27" s="59"/>
    </row>
    <row r="28" spans="1:19" s="5" customFormat="1" ht="30.75" customHeight="1" x14ac:dyDescent="0.25">
      <c r="A28" s="15">
        <f t="shared" si="0"/>
        <v>10</v>
      </c>
      <c r="B28" s="16" t="s">
        <v>31</v>
      </c>
      <c r="C28" s="16" t="s">
        <v>39</v>
      </c>
      <c r="D28" s="17" t="s">
        <v>47</v>
      </c>
      <c r="E28" s="18" t="s">
        <v>132</v>
      </c>
      <c r="F28" s="18" t="s">
        <v>50</v>
      </c>
      <c r="G28" s="17" t="s">
        <v>242</v>
      </c>
      <c r="H28" s="16" t="s">
        <v>54</v>
      </c>
      <c r="I28" s="15">
        <v>2011</v>
      </c>
      <c r="J28" s="16">
        <v>1</v>
      </c>
      <c r="K28" s="52">
        <v>3500000</v>
      </c>
      <c r="L28" s="52">
        <v>3500000</v>
      </c>
      <c r="M28" s="15">
        <v>1</v>
      </c>
      <c r="N28" s="15"/>
      <c r="O28" s="15"/>
      <c r="P28" s="65" t="s">
        <v>250</v>
      </c>
      <c r="Q28" s="39"/>
      <c r="R28" s="62" t="s">
        <v>35</v>
      </c>
      <c r="S28" s="59"/>
    </row>
    <row r="29" spans="1:19" s="5" customFormat="1" ht="30.75" customHeight="1" x14ac:dyDescent="0.25">
      <c r="A29" s="15">
        <f t="shared" si="0"/>
        <v>11</v>
      </c>
      <c r="B29" s="16" t="s">
        <v>31</v>
      </c>
      <c r="C29" s="16" t="s">
        <v>153</v>
      </c>
      <c r="D29" s="17" t="s">
        <v>47</v>
      </c>
      <c r="E29" s="18" t="s">
        <v>195</v>
      </c>
      <c r="F29" s="18" t="s">
        <v>50</v>
      </c>
      <c r="G29" s="17" t="s">
        <v>143</v>
      </c>
      <c r="H29" s="16" t="s">
        <v>145</v>
      </c>
      <c r="I29" s="15">
        <v>2011</v>
      </c>
      <c r="J29" s="16">
        <v>2</v>
      </c>
      <c r="K29" s="52">
        <v>4500000</v>
      </c>
      <c r="L29" s="52">
        <v>9000000</v>
      </c>
      <c r="M29" s="15">
        <v>1</v>
      </c>
      <c r="N29" s="15"/>
      <c r="O29" s="15"/>
      <c r="P29" s="65" t="s">
        <v>250</v>
      </c>
      <c r="Q29" s="39"/>
      <c r="R29" s="62" t="s">
        <v>35</v>
      </c>
      <c r="S29" s="59"/>
    </row>
    <row r="30" spans="1:19" s="5" customFormat="1" ht="30.75" customHeight="1" x14ac:dyDescent="0.25">
      <c r="A30" s="15">
        <f t="shared" si="0"/>
        <v>12</v>
      </c>
      <c r="B30" s="16" t="s">
        <v>101</v>
      </c>
      <c r="C30" s="16" t="s">
        <v>42</v>
      </c>
      <c r="D30" s="17" t="s">
        <v>124</v>
      </c>
      <c r="E30" s="18" t="s">
        <v>50</v>
      </c>
      <c r="F30" s="18" t="s">
        <v>50</v>
      </c>
      <c r="G30" s="17" t="s">
        <v>142</v>
      </c>
      <c r="H30" s="16" t="s">
        <v>54</v>
      </c>
      <c r="I30" s="15">
        <v>2011</v>
      </c>
      <c r="J30" s="16">
        <v>1</v>
      </c>
      <c r="K30" s="52">
        <v>3500000</v>
      </c>
      <c r="L30" s="52">
        <v>3500000</v>
      </c>
      <c r="M30" s="15"/>
      <c r="N30" s="15">
        <v>1</v>
      </c>
      <c r="O30" s="15"/>
      <c r="P30" s="65" t="s">
        <v>248</v>
      </c>
      <c r="Q30" s="39"/>
      <c r="R30" s="62" t="s">
        <v>52</v>
      </c>
      <c r="S30" s="59"/>
    </row>
    <row r="31" spans="1:19" s="5" customFormat="1" ht="30.75" customHeight="1" x14ac:dyDescent="0.25">
      <c r="A31" s="15">
        <f t="shared" si="0"/>
        <v>13</v>
      </c>
      <c r="B31" s="16" t="s">
        <v>70</v>
      </c>
      <c r="C31" s="16" t="s">
        <v>119</v>
      </c>
      <c r="D31" s="17" t="s">
        <v>77</v>
      </c>
      <c r="E31" s="18" t="s">
        <v>132</v>
      </c>
      <c r="F31" s="18" t="s">
        <v>50</v>
      </c>
      <c r="G31" s="17" t="s">
        <v>143</v>
      </c>
      <c r="H31" s="16" t="s">
        <v>54</v>
      </c>
      <c r="I31" s="15">
        <v>2011</v>
      </c>
      <c r="J31" s="16">
        <v>2</v>
      </c>
      <c r="K31" s="52">
        <v>2500000</v>
      </c>
      <c r="L31" s="52">
        <v>5000000</v>
      </c>
      <c r="M31" s="15">
        <v>1</v>
      </c>
      <c r="N31" s="15"/>
      <c r="O31" s="15"/>
      <c r="P31" s="65" t="s">
        <v>250</v>
      </c>
      <c r="Q31" s="39"/>
      <c r="R31" s="62" t="s">
        <v>35</v>
      </c>
      <c r="S31" s="59"/>
    </row>
    <row r="32" spans="1:19" s="5" customFormat="1" ht="30.75" customHeight="1" x14ac:dyDescent="0.25">
      <c r="A32" s="15">
        <f t="shared" si="0"/>
        <v>14</v>
      </c>
      <c r="B32" s="16" t="s">
        <v>100</v>
      </c>
      <c r="C32" s="16" t="s">
        <v>109</v>
      </c>
      <c r="D32" s="17" t="s">
        <v>123</v>
      </c>
      <c r="E32" s="18" t="s">
        <v>50</v>
      </c>
      <c r="F32" s="18" t="s">
        <v>50</v>
      </c>
      <c r="G32" s="17" t="s">
        <v>142</v>
      </c>
      <c r="H32" s="16" t="s">
        <v>54</v>
      </c>
      <c r="I32" s="15">
        <v>2011</v>
      </c>
      <c r="J32" s="16">
        <v>2</v>
      </c>
      <c r="K32" s="52">
        <v>1000000</v>
      </c>
      <c r="L32" s="52">
        <v>2000000</v>
      </c>
      <c r="M32" s="15">
        <v>1</v>
      </c>
      <c r="N32" s="15"/>
      <c r="O32" s="15"/>
      <c r="P32" s="65" t="s">
        <v>250</v>
      </c>
      <c r="Q32" s="39"/>
      <c r="R32" s="62" t="s">
        <v>35</v>
      </c>
      <c r="S32" s="59"/>
    </row>
    <row r="33" spans="1:19" s="5" customFormat="1" ht="30.75" customHeight="1" x14ac:dyDescent="0.25">
      <c r="A33" s="15">
        <f t="shared" si="0"/>
        <v>15</v>
      </c>
      <c r="B33" s="16" t="s">
        <v>106</v>
      </c>
      <c r="C33" s="16" t="s">
        <v>37</v>
      </c>
      <c r="D33" s="17" t="s">
        <v>129</v>
      </c>
      <c r="E33" s="18" t="s">
        <v>50</v>
      </c>
      <c r="F33" s="18" t="s">
        <v>50</v>
      </c>
      <c r="G33" s="17" t="s">
        <v>142</v>
      </c>
      <c r="H33" s="16" t="s">
        <v>145</v>
      </c>
      <c r="I33" s="15">
        <v>2011</v>
      </c>
      <c r="J33" s="16">
        <v>1</v>
      </c>
      <c r="K33" s="52">
        <v>629000</v>
      </c>
      <c r="L33" s="52">
        <v>629000</v>
      </c>
      <c r="M33" s="15">
        <v>1</v>
      </c>
      <c r="N33" s="15"/>
      <c r="O33" s="15"/>
      <c r="P33" s="65" t="s">
        <v>249</v>
      </c>
      <c r="Q33" s="39"/>
      <c r="R33" s="62" t="s">
        <v>35</v>
      </c>
      <c r="S33" s="59"/>
    </row>
    <row r="34" spans="1:19" s="5" customFormat="1" ht="30.75" customHeight="1" x14ac:dyDescent="0.25">
      <c r="A34" s="15">
        <f t="shared" si="0"/>
        <v>16</v>
      </c>
      <c r="B34" s="16" t="s">
        <v>150</v>
      </c>
      <c r="C34" s="16" t="s">
        <v>168</v>
      </c>
      <c r="D34" s="17" t="s">
        <v>157</v>
      </c>
      <c r="E34" s="18" t="s">
        <v>196</v>
      </c>
      <c r="F34" s="18" t="s">
        <v>50</v>
      </c>
      <c r="G34" s="17" t="s">
        <v>166</v>
      </c>
      <c r="H34" s="16" t="s">
        <v>54</v>
      </c>
      <c r="I34" s="15">
        <v>2011</v>
      </c>
      <c r="J34" s="16">
        <v>3</v>
      </c>
      <c r="K34" s="52">
        <v>900000</v>
      </c>
      <c r="L34" s="52">
        <v>2700000</v>
      </c>
      <c r="M34" s="15">
        <v>1</v>
      </c>
      <c r="N34" s="15"/>
      <c r="O34" s="15"/>
      <c r="P34" s="65" t="s">
        <v>249</v>
      </c>
      <c r="Q34" s="39"/>
      <c r="R34" s="62" t="s">
        <v>35</v>
      </c>
      <c r="S34" s="59"/>
    </row>
    <row r="35" spans="1:19" s="5" customFormat="1" ht="30.75" customHeight="1" x14ac:dyDescent="0.25">
      <c r="A35" s="15">
        <f t="shared" si="0"/>
        <v>17</v>
      </c>
      <c r="B35" s="16" t="s">
        <v>73</v>
      </c>
      <c r="C35" s="16" t="s">
        <v>39</v>
      </c>
      <c r="D35" s="17" t="s">
        <v>80</v>
      </c>
      <c r="E35" s="18" t="s">
        <v>197</v>
      </c>
      <c r="F35" s="18" t="s">
        <v>50</v>
      </c>
      <c r="G35" s="17" t="s">
        <v>144</v>
      </c>
      <c r="H35" s="16" t="s">
        <v>145</v>
      </c>
      <c r="I35" s="15">
        <v>2011</v>
      </c>
      <c r="J35" s="16">
        <v>1</v>
      </c>
      <c r="K35" s="52">
        <v>4700000</v>
      </c>
      <c r="L35" s="52">
        <v>4700000</v>
      </c>
      <c r="M35" s="15"/>
      <c r="N35" s="15">
        <v>1</v>
      </c>
      <c r="O35" s="15"/>
      <c r="P35" s="65" t="s">
        <v>250</v>
      </c>
      <c r="Q35" s="39"/>
      <c r="R35" s="62" t="s">
        <v>52</v>
      </c>
      <c r="S35" s="59"/>
    </row>
    <row r="36" spans="1:19" s="5" customFormat="1" ht="30.75" customHeight="1" x14ac:dyDescent="0.25">
      <c r="A36" s="15">
        <f t="shared" si="0"/>
        <v>18</v>
      </c>
      <c r="B36" s="16" t="s">
        <v>148</v>
      </c>
      <c r="C36" s="16" t="s">
        <v>37</v>
      </c>
      <c r="D36" s="17" t="s">
        <v>155</v>
      </c>
      <c r="E36" s="18" t="s">
        <v>198</v>
      </c>
      <c r="F36" s="18" t="s">
        <v>50</v>
      </c>
      <c r="G36" s="17" t="s">
        <v>242</v>
      </c>
      <c r="H36" s="16" t="s">
        <v>54</v>
      </c>
      <c r="I36" s="15">
        <v>2011</v>
      </c>
      <c r="J36" s="16">
        <v>1</v>
      </c>
      <c r="K36" s="52">
        <v>1500000</v>
      </c>
      <c r="L36" s="52">
        <v>1500000</v>
      </c>
      <c r="M36" s="15"/>
      <c r="N36" s="15">
        <v>1</v>
      </c>
      <c r="O36" s="15"/>
      <c r="P36" s="65" t="s">
        <v>251</v>
      </c>
      <c r="Q36" s="39"/>
      <c r="R36" s="62" t="s">
        <v>52</v>
      </c>
      <c r="S36" s="59"/>
    </row>
    <row r="37" spans="1:19" s="5" customFormat="1" ht="30.75" customHeight="1" x14ac:dyDescent="0.25">
      <c r="A37" s="15">
        <f t="shared" si="0"/>
        <v>19</v>
      </c>
      <c r="B37" s="16" t="s">
        <v>173</v>
      </c>
      <c r="C37" s="16" t="s">
        <v>37</v>
      </c>
      <c r="D37" s="17" t="s">
        <v>185</v>
      </c>
      <c r="E37" s="18" t="s">
        <v>165</v>
      </c>
      <c r="F37" s="18" t="s">
        <v>50</v>
      </c>
      <c r="G37" s="17" t="s">
        <v>166</v>
      </c>
      <c r="H37" s="16" t="s">
        <v>54</v>
      </c>
      <c r="I37" s="15">
        <v>2011</v>
      </c>
      <c r="J37" s="16">
        <v>1</v>
      </c>
      <c r="K37" s="52">
        <v>1850000</v>
      </c>
      <c r="L37" s="52">
        <v>1850000</v>
      </c>
      <c r="M37" s="15"/>
      <c r="N37" s="15">
        <v>1</v>
      </c>
      <c r="O37" s="15"/>
      <c r="P37" s="65" t="s">
        <v>251</v>
      </c>
      <c r="Q37" s="39"/>
      <c r="R37" s="62" t="s">
        <v>52</v>
      </c>
      <c r="S37" s="59"/>
    </row>
    <row r="38" spans="1:19" s="5" customFormat="1" ht="30.75" customHeight="1" x14ac:dyDescent="0.25">
      <c r="A38" s="15">
        <f t="shared" si="0"/>
        <v>20</v>
      </c>
      <c r="B38" s="16" t="s">
        <v>70</v>
      </c>
      <c r="C38" s="16" t="s">
        <v>113</v>
      </c>
      <c r="D38" s="17" t="s">
        <v>77</v>
      </c>
      <c r="E38" s="18" t="s">
        <v>199</v>
      </c>
      <c r="F38" s="18" t="s">
        <v>50</v>
      </c>
      <c r="G38" s="17" t="s">
        <v>138</v>
      </c>
      <c r="H38" s="16" t="s">
        <v>54</v>
      </c>
      <c r="I38" s="15">
        <v>2012</v>
      </c>
      <c r="J38" s="16">
        <v>2</v>
      </c>
      <c r="K38" s="52">
        <v>2500000</v>
      </c>
      <c r="L38" s="52">
        <v>5000000</v>
      </c>
      <c r="M38" s="15">
        <v>1</v>
      </c>
      <c r="N38" s="15"/>
      <c r="O38" s="15"/>
      <c r="P38" s="65" t="s">
        <v>252</v>
      </c>
      <c r="Q38" s="39"/>
      <c r="R38" s="62" t="s">
        <v>35</v>
      </c>
      <c r="S38" s="59"/>
    </row>
    <row r="39" spans="1:19" s="5" customFormat="1" ht="30.75" customHeight="1" x14ac:dyDescent="0.25">
      <c r="A39" s="15">
        <f t="shared" si="0"/>
        <v>21</v>
      </c>
      <c r="B39" s="16" t="s">
        <v>102</v>
      </c>
      <c r="C39" s="16" t="s">
        <v>74</v>
      </c>
      <c r="D39" s="17" t="s">
        <v>125</v>
      </c>
      <c r="E39" s="18" t="s">
        <v>200</v>
      </c>
      <c r="F39" s="18" t="s">
        <v>235</v>
      </c>
      <c r="G39" s="17" t="s">
        <v>243</v>
      </c>
      <c r="H39" s="16" t="s">
        <v>54</v>
      </c>
      <c r="I39" s="15">
        <v>2012</v>
      </c>
      <c r="J39" s="16">
        <v>2</v>
      </c>
      <c r="K39" s="52">
        <v>1500000</v>
      </c>
      <c r="L39" s="52">
        <v>3000000</v>
      </c>
      <c r="M39" s="15">
        <v>1</v>
      </c>
      <c r="N39" s="15"/>
      <c r="O39" s="15"/>
      <c r="P39" s="65" t="s">
        <v>250</v>
      </c>
      <c r="Q39" s="39"/>
      <c r="R39" s="62" t="s">
        <v>35</v>
      </c>
      <c r="S39" s="59"/>
    </row>
    <row r="40" spans="1:19" s="5" customFormat="1" ht="30.75" customHeight="1" x14ac:dyDescent="0.25">
      <c r="A40" s="15">
        <f t="shared" si="0"/>
        <v>22</v>
      </c>
      <c r="B40" s="16" t="s">
        <v>100</v>
      </c>
      <c r="C40" s="16" t="s">
        <v>117</v>
      </c>
      <c r="D40" s="17" t="s">
        <v>123</v>
      </c>
      <c r="E40" s="18" t="s">
        <v>50</v>
      </c>
      <c r="F40" s="18" t="s">
        <v>50</v>
      </c>
      <c r="G40" s="17" t="s">
        <v>139</v>
      </c>
      <c r="H40" s="16" t="s">
        <v>54</v>
      </c>
      <c r="I40" s="15">
        <v>2012</v>
      </c>
      <c r="J40" s="16">
        <v>4</v>
      </c>
      <c r="K40" s="52">
        <v>750000</v>
      </c>
      <c r="L40" s="52">
        <v>3000000</v>
      </c>
      <c r="M40" s="15"/>
      <c r="N40" s="15">
        <v>1</v>
      </c>
      <c r="O40" s="15"/>
      <c r="P40" s="65" t="s">
        <v>250</v>
      </c>
      <c r="Q40" s="39"/>
      <c r="R40" s="62" t="s">
        <v>52</v>
      </c>
      <c r="S40" s="59"/>
    </row>
    <row r="41" spans="1:19" s="5" customFormat="1" ht="30.75" customHeight="1" x14ac:dyDescent="0.25">
      <c r="A41" s="15">
        <f t="shared" si="0"/>
        <v>23</v>
      </c>
      <c r="B41" s="16" t="s">
        <v>98</v>
      </c>
      <c r="C41" s="16" t="s">
        <v>37</v>
      </c>
      <c r="D41" s="17" t="s">
        <v>121</v>
      </c>
      <c r="E41" s="18" t="s">
        <v>201</v>
      </c>
      <c r="F41" s="18" t="s">
        <v>50</v>
      </c>
      <c r="G41" s="17" t="s">
        <v>142</v>
      </c>
      <c r="H41" s="16" t="s">
        <v>145</v>
      </c>
      <c r="I41" s="15">
        <v>2012</v>
      </c>
      <c r="J41" s="16">
        <v>1</v>
      </c>
      <c r="K41" s="52">
        <v>3400000</v>
      </c>
      <c r="L41" s="52">
        <v>3400000</v>
      </c>
      <c r="M41" s="15">
        <v>1</v>
      </c>
      <c r="N41" s="15"/>
      <c r="O41" s="15"/>
      <c r="P41" s="65" t="s">
        <v>248</v>
      </c>
      <c r="Q41" s="39"/>
      <c r="R41" s="62" t="s">
        <v>35</v>
      </c>
      <c r="S41" s="59"/>
    </row>
    <row r="42" spans="1:19" s="5" customFormat="1" ht="30.75" customHeight="1" x14ac:dyDescent="0.25">
      <c r="A42" s="15">
        <f t="shared" si="0"/>
        <v>24</v>
      </c>
      <c r="B42" s="16" t="s">
        <v>174</v>
      </c>
      <c r="C42" s="16" t="s">
        <v>37</v>
      </c>
      <c r="D42" s="17" t="s">
        <v>186</v>
      </c>
      <c r="E42" s="18" t="s">
        <v>202</v>
      </c>
      <c r="F42" s="18" t="s">
        <v>236</v>
      </c>
      <c r="G42" s="17" t="s">
        <v>138</v>
      </c>
      <c r="H42" s="16" t="s">
        <v>54</v>
      </c>
      <c r="I42" s="15">
        <v>2012</v>
      </c>
      <c r="J42" s="16">
        <v>1</v>
      </c>
      <c r="K42" s="52">
        <v>7500000</v>
      </c>
      <c r="L42" s="52">
        <v>7500000</v>
      </c>
      <c r="M42" s="15">
        <v>1</v>
      </c>
      <c r="N42" s="15"/>
      <c r="O42" s="15"/>
      <c r="P42" s="65" t="s">
        <v>250</v>
      </c>
      <c r="Q42" s="39"/>
      <c r="R42" s="62" t="s">
        <v>253</v>
      </c>
      <c r="S42" s="59"/>
    </row>
    <row r="43" spans="1:19" s="5" customFormat="1" ht="30.75" customHeight="1" x14ac:dyDescent="0.25">
      <c r="A43" s="15">
        <f t="shared" si="0"/>
        <v>25</v>
      </c>
      <c r="B43" s="16" t="s">
        <v>29</v>
      </c>
      <c r="C43" s="16" t="s">
        <v>38</v>
      </c>
      <c r="D43" s="17" t="s">
        <v>45</v>
      </c>
      <c r="E43" s="18" t="s">
        <v>203</v>
      </c>
      <c r="F43" s="18" t="s">
        <v>237</v>
      </c>
      <c r="G43" s="17" t="s">
        <v>140</v>
      </c>
      <c r="H43" s="16" t="s">
        <v>54</v>
      </c>
      <c r="I43" s="15">
        <v>2013</v>
      </c>
      <c r="J43" s="16">
        <v>1</v>
      </c>
      <c r="K43" s="52">
        <v>16264100</v>
      </c>
      <c r="L43" s="52">
        <v>16264100</v>
      </c>
      <c r="M43" s="15"/>
      <c r="N43" s="15"/>
      <c r="O43" s="15">
        <v>1</v>
      </c>
      <c r="P43" s="65" t="s">
        <v>254</v>
      </c>
      <c r="Q43" s="39"/>
      <c r="R43" s="62" t="s">
        <v>146</v>
      </c>
      <c r="S43" s="59"/>
    </row>
    <row r="44" spans="1:19" s="5" customFormat="1" ht="30.75" customHeight="1" x14ac:dyDescent="0.25">
      <c r="A44" s="15">
        <f t="shared" si="0"/>
        <v>26</v>
      </c>
      <c r="B44" s="16" t="s">
        <v>104</v>
      </c>
      <c r="C44" s="16" t="s">
        <v>37</v>
      </c>
      <c r="D44" s="17" t="s">
        <v>127</v>
      </c>
      <c r="E44" s="18" t="s">
        <v>204</v>
      </c>
      <c r="F44" s="18" t="s">
        <v>50</v>
      </c>
      <c r="G44" s="17" t="s">
        <v>141</v>
      </c>
      <c r="H44" s="16" t="s">
        <v>54</v>
      </c>
      <c r="I44" s="15">
        <v>2013</v>
      </c>
      <c r="J44" s="16">
        <v>1</v>
      </c>
      <c r="K44" s="52">
        <v>3000000</v>
      </c>
      <c r="L44" s="52">
        <v>3000000</v>
      </c>
      <c r="M44" s="15">
        <v>1</v>
      </c>
      <c r="N44" s="15"/>
      <c r="O44" s="15"/>
      <c r="P44" s="65" t="s">
        <v>248</v>
      </c>
      <c r="Q44" s="39"/>
      <c r="R44" s="62" t="s">
        <v>35</v>
      </c>
      <c r="S44" s="59"/>
    </row>
    <row r="45" spans="1:19" s="5" customFormat="1" ht="30.75" customHeight="1" x14ac:dyDescent="0.25">
      <c r="A45" s="15">
        <f t="shared" si="0"/>
        <v>27</v>
      </c>
      <c r="B45" s="16" t="s">
        <v>89</v>
      </c>
      <c r="C45" s="16" t="s">
        <v>37</v>
      </c>
      <c r="D45" s="17" t="s">
        <v>90</v>
      </c>
      <c r="E45" s="18" t="s">
        <v>50</v>
      </c>
      <c r="F45" s="18" t="s">
        <v>50</v>
      </c>
      <c r="G45" s="17" t="s">
        <v>51</v>
      </c>
      <c r="H45" s="16" t="s">
        <v>54</v>
      </c>
      <c r="I45" s="15">
        <v>2013</v>
      </c>
      <c r="J45" s="16">
        <v>1</v>
      </c>
      <c r="K45" s="52">
        <v>5000000</v>
      </c>
      <c r="L45" s="52">
        <v>5000000</v>
      </c>
      <c r="M45" s="15">
        <v>1</v>
      </c>
      <c r="N45" s="15"/>
      <c r="O45" s="15"/>
      <c r="P45" s="65" t="s">
        <v>249</v>
      </c>
      <c r="Q45" s="39"/>
      <c r="R45" s="62" t="s">
        <v>35</v>
      </c>
      <c r="S45" s="59"/>
    </row>
    <row r="46" spans="1:19" s="5" customFormat="1" ht="30.75" customHeight="1" x14ac:dyDescent="0.25">
      <c r="A46" s="15">
        <f t="shared" si="0"/>
        <v>28</v>
      </c>
      <c r="B46" s="16" t="s">
        <v>89</v>
      </c>
      <c r="C46" s="16" t="s">
        <v>39</v>
      </c>
      <c r="D46" s="17" t="s">
        <v>90</v>
      </c>
      <c r="E46" s="18" t="s">
        <v>50</v>
      </c>
      <c r="F46" s="18" t="s">
        <v>50</v>
      </c>
      <c r="G46" s="17" t="s">
        <v>51</v>
      </c>
      <c r="H46" s="16" t="s">
        <v>54</v>
      </c>
      <c r="I46" s="15">
        <v>2013</v>
      </c>
      <c r="J46" s="16">
        <v>1</v>
      </c>
      <c r="K46" s="52">
        <v>2500000</v>
      </c>
      <c r="L46" s="52">
        <v>2500000</v>
      </c>
      <c r="M46" s="15">
        <v>1</v>
      </c>
      <c r="N46" s="15"/>
      <c r="O46" s="15"/>
      <c r="P46" s="65" t="s">
        <v>249</v>
      </c>
      <c r="Q46" s="39"/>
      <c r="R46" s="62" t="s">
        <v>35</v>
      </c>
      <c r="S46" s="59"/>
    </row>
    <row r="47" spans="1:19" s="5" customFormat="1" ht="30.75" customHeight="1" x14ac:dyDescent="0.25">
      <c r="A47" s="15">
        <f t="shared" si="0"/>
        <v>29</v>
      </c>
      <c r="B47" s="16" t="s">
        <v>32</v>
      </c>
      <c r="C47" s="16" t="s">
        <v>42</v>
      </c>
      <c r="D47" s="17" t="s">
        <v>48</v>
      </c>
      <c r="E47" s="18" t="s">
        <v>50</v>
      </c>
      <c r="F47" s="18" t="s">
        <v>50</v>
      </c>
      <c r="G47" s="17" t="s">
        <v>51</v>
      </c>
      <c r="H47" s="16" t="s">
        <v>54</v>
      </c>
      <c r="I47" s="15">
        <v>2013</v>
      </c>
      <c r="J47" s="16">
        <v>1</v>
      </c>
      <c r="K47" s="52">
        <v>5000000</v>
      </c>
      <c r="L47" s="52">
        <v>5000000</v>
      </c>
      <c r="M47" s="15">
        <v>1</v>
      </c>
      <c r="N47" s="15"/>
      <c r="O47" s="15"/>
      <c r="P47" s="65" t="s">
        <v>248</v>
      </c>
      <c r="Q47" s="39"/>
      <c r="R47" s="62" t="s">
        <v>35</v>
      </c>
      <c r="S47" s="59"/>
    </row>
    <row r="48" spans="1:19" s="5" customFormat="1" ht="30.75" customHeight="1" x14ac:dyDescent="0.25">
      <c r="A48" s="15">
        <f t="shared" si="0"/>
        <v>30</v>
      </c>
      <c r="B48" s="16" t="s">
        <v>175</v>
      </c>
      <c r="C48" s="16" t="s">
        <v>37</v>
      </c>
      <c r="D48" s="17" t="s">
        <v>187</v>
      </c>
      <c r="E48" s="18" t="s">
        <v>50</v>
      </c>
      <c r="F48" s="18" t="s">
        <v>50</v>
      </c>
      <c r="G48" s="17"/>
      <c r="H48" s="16" t="s">
        <v>54</v>
      </c>
      <c r="I48" s="15">
        <v>2014</v>
      </c>
      <c r="J48" s="16">
        <v>1</v>
      </c>
      <c r="K48" s="52">
        <v>7500000</v>
      </c>
      <c r="L48" s="52">
        <v>7500000</v>
      </c>
      <c r="M48" s="15"/>
      <c r="N48" s="15"/>
      <c r="O48" s="15">
        <v>1</v>
      </c>
      <c r="P48" s="65" t="s">
        <v>251</v>
      </c>
      <c r="Q48" s="39"/>
      <c r="R48" s="62" t="s">
        <v>146</v>
      </c>
      <c r="S48" s="59"/>
    </row>
    <row r="49" spans="1:19" s="5" customFormat="1" ht="30.75" customHeight="1" x14ac:dyDescent="0.25">
      <c r="A49" s="15">
        <f t="shared" si="0"/>
        <v>31</v>
      </c>
      <c r="B49" s="16" t="s">
        <v>150</v>
      </c>
      <c r="C49" s="16" t="s">
        <v>111</v>
      </c>
      <c r="D49" s="17" t="s">
        <v>157</v>
      </c>
      <c r="E49" s="18" t="s">
        <v>205</v>
      </c>
      <c r="F49" s="18" t="s">
        <v>50</v>
      </c>
      <c r="G49" s="17"/>
      <c r="H49" s="16" t="s">
        <v>54</v>
      </c>
      <c r="I49" s="15">
        <v>2014</v>
      </c>
      <c r="J49" s="16">
        <v>1</v>
      </c>
      <c r="K49" s="52">
        <v>2900000</v>
      </c>
      <c r="L49" s="52">
        <v>2900000</v>
      </c>
      <c r="M49" s="15">
        <v>1</v>
      </c>
      <c r="N49" s="15"/>
      <c r="O49" s="15"/>
      <c r="P49" s="65" t="s">
        <v>249</v>
      </c>
      <c r="Q49" s="39"/>
      <c r="R49" s="62" t="s">
        <v>35</v>
      </c>
      <c r="S49" s="59"/>
    </row>
    <row r="50" spans="1:19" s="5" customFormat="1" ht="30.75" customHeight="1" x14ac:dyDescent="0.25">
      <c r="A50" s="15">
        <f t="shared" si="0"/>
        <v>32</v>
      </c>
      <c r="B50" s="16" t="s">
        <v>89</v>
      </c>
      <c r="C50" s="16" t="s">
        <v>40</v>
      </c>
      <c r="D50" s="17" t="s">
        <v>90</v>
      </c>
      <c r="E50" s="18" t="s">
        <v>206</v>
      </c>
      <c r="F50" s="18" t="s">
        <v>50</v>
      </c>
      <c r="G50" s="17"/>
      <c r="H50" s="16" t="s">
        <v>54</v>
      </c>
      <c r="I50" s="15">
        <v>2014</v>
      </c>
      <c r="J50" s="16">
        <v>1</v>
      </c>
      <c r="K50" s="52">
        <v>3500000</v>
      </c>
      <c r="L50" s="52">
        <v>3500000</v>
      </c>
      <c r="M50" s="15">
        <v>1</v>
      </c>
      <c r="N50" s="15"/>
      <c r="O50" s="15"/>
      <c r="P50" s="65" t="s">
        <v>255</v>
      </c>
      <c r="Q50" s="39"/>
      <c r="R50" s="62" t="s">
        <v>35</v>
      </c>
      <c r="S50" s="59"/>
    </row>
    <row r="51" spans="1:19" s="5" customFormat="1" ht="30.75" customHeight="1" x14ac:dyDescent="0.25">
      <c r="A51" s="15">
        <f t="shared" si="0"/>
        <v>33</v>
      </c>
      <c r="B51" s="16" t="s">
        <v>89</v>
      </c>
      <c r="C51" s="16" t="s">
        <v>38</v>
      </c>
      <c r="D51" s="17" t="s">
        <v>90</v>
      </c>
      <c r="E51" s="18" t="s">
        <v>165</v>
      </c>
      <c r="F51" s="18" t="s">
        <v>50</v>
      </c>
      <c r="G51" s="17"/>
      <c r="H51" s="16" t="s">
        <v>54</v>
      </c>
      <c r="I51" s="15">
        <v>2014</v>
      </c>
      <c r="J51" s="16">
        <v>1</v>
      </c>
      <c r="K51" s="52">
        <v>4500000</v>
      </c>
      <c r="L51" s="52">
        <v>4500000</v>
      </c>
      <c r="M51" s="15">
        <v>1</v>
      </c>
      <c r="N51" s="15"/>
      <c r="O51" s="15"/>
      <c r="P51" s="65" t="s">
        <v>250</v>
      </c>
      <c r="Q51" s="39"/>
      <c r="R51" s="62" t="s">
        <v>35</v>
      </c>
      <c r="S51" s="59"/>
    </row>
    <row r="52" spans="1:19" s="5" customFormat="1" ht="30.75" customHeight="1" x14ac:dyDescent="0.25">
      <c r="A52" s="15">
        <f t="shared" si="0"/>
        <v>34</v>
      </c>
      <c r="B52" s="16" t="s">
        <v>72</v>
      </c>
      <c r="C52" s="16" t="s">
        <v>39</v>
      </c>
      <c r="D52" s="17" t="s">
        <v>79</v>
      </c>
      <c r="E52" s="18" t="s">
        <v>207</v>
      </c>
      <c r="F52" s="18" t="s">
        <v>50</v>
      </c>
      <c r="G52" s="17"/>
      <c r="H52" s="16" t="s">
        <v>54</v>
      </c>
      <c r="I52" s="15">
        <v>2014</v>
      </c>
      <c r="J52" s="16">
        <v>1</v>
      </c>
      <c r="K52" s="52">
        <v>1100000</v>
      </c>
      <c r="L52" s="52">
        <v>1100000</v>
      </c>
      <c r="M52" s="15">
        <v>1</v>
      </c>
      <c r="N52" s="15"/>
      <c r="O52" s="15"/>
      <c r="P52" s="65" t="s">
        <v>250</v>
      </c>
      <c r="Q52" s="39"/>
      <c r="R52" s="62" t="s">
        <v>35</v>
      </c>
      <c r="S52" s="59"/>
    </row>
    <row r="53" spans="1:19" s="5" customFormat="1" ht="30.75" customHeight="1" x14ac:dyDescent="0.25">
      <c r="A53" s="15">
        <f t="shared" si="0"/>
        <v>35</v>
      </c>
      <c r="B53" s="16" t="s">
        <v>32</v>
      </c>
      <c r="C53" s="16" t="s">
        <v>120</v>
      </c>
      <c r="D53" s="17" t="s">
        <v>48</v>
      </c>
      <c r="E53" s="18" t="s">
        <v>160</v>
      </c>
      <c r="F53" s="18" t="s">
        <v>50</v>
      </c>
      <c r="G53" s="17"/>
      <c r="H53" s="16" t="s">
        <v>54</v>
      </c>
      <c r="I53" s="15">
        <v>2014</v>
      </c>
      <c r="J53" s="16">
        <v>2</v>
      </c>
      <c r="K53" s="52">
        <v>5000000</v>
      </c>
      <c r="L53" s="52">
        <v>10000000</v>
      </c>
      <c r="M53" s="15">
        <v>1</v>
      </c>
      <c r="N53" s="15"/>
      <c r="O53" s="15"/>
      <c r="P53" s="65" t="s">
        <v>248</v>
      </c>
      <c r="Q53" s="39"/>
      <c r="R53" s="62" t="s">
        <v>35</v>
      </c>
      <c r="S53" s="59"/>
    </row>
    <row r="54" spans="1:19" s="5" customFormat="1" ht="30.75" customHeight="1" x14ac:dyDescent="0.25">
      <c r="A54" s="15">
        <f t="shared" si="0"/>
        <v>36</v>
      </c>
      <c r="B54" s="16" t="s">
        <v>33</v>
      </c>
      <c r="C54" s="16" t="s">
        <v>39</v>
      </c>
      <c r="D54" s="17" t="s">
        <v>49</v>
      </c>
      <c r="E54" s="18" t="s">
        <v>208</v>
      </c>
      <c r="F54" s="18" t="s">
        <v>50</v>
      </c>
      <c r="G54" s="17"/>
      <c r="H54" s="16" t="s">
        <v>54</v>
      </c>
      <c r="I54" s="15">
        <v>2014</v>
      </c>
      <c r="J54" s="16">
        <v>1</v>
      </c>
      <c r="K54" s="52">
        <v>7500000</v>
      </c>
      <c r="L54" s="52">
        <v>7500000</v>
      </c>
      <c r="M54" s="15"/>
      <c r="N54" s="15"/>
      <c r="O54" s="15">
        <v>1</v>
      </c>
      <c r="P54" s="65" t="s">
        <v>256</v>
      </c>
      <c r="Q54" s="39"/>
      <c r="R54" s="62" t="s">
        <v>146</v>
      </c>
      <c r="S54" s="59"/>
    </row>
    <row r="55" spans="1:19" s="5" customFormat="1" ht="30.75" customHeight="1" x14ac:dyDescent="0.25">
      <c r="A55" s="15">
        <f t="shared" si="0"/>
        <v>37</v>
      </c>
      <c r="B55" s="16" t="s">
        <v>31</v>
      </c>
      <c r="C55" s="16" t="s">
        <v>110</v>
      </c>
      <c r="D55" s="17" t="s">
        <v>47</v>
      </c>
      <c r="E55" s="18" t="s">
        <v>209</v>
      </c>
      <c r="F55" s="18" t="s">
        <v>50</v>
      </c>
      <c r="G55" s="17"/>
      <c r="H55" s="16" t="s">
        <v>54</v>
      </c>
      <c r="I55" s="15">
        <v>2015</v>
      </c>
      <c r="J55" s="16">
        <v>2</v>
      </c>
      <c r="K55" s="52">
        <v>3000000</v>
      </c>
      <c r="L55" s="52">
        <v>6000000</v>
      </c>
      <c r="M55" s="15">
        <v>1</v>
      </c>
      <c r="N55" s="15"/>
      <c r="O55" s="15"/>
      <c r="P55" s="65" t="s">
        <v>248</v>
      </c>
      <c r="Q55" s="39"/>
      <c r="R55" s="62" t="s">
        <v>35</v>
      </c>
      <c r="S55" s="59"/>
    </row>
    <row r="56" spans="1:19" s="5" customFormat="1" ht="30.75" customHeight="1" x14ac:dyDescent="0.25">
      <c r="A56" s="15">
        <f t="shared" si="0"/>
        <v>38</v>
      </c>
      <c r="B56" s="16" t="s">
        <v>69</v>
      </c>
      <c r="C56" s="16" t="s">
        <v>39</v>
      </c>
      <c r="D56" s="17" t="s">
        <v>76</v>
      </c>
      <c r="E56" s="18" t="s">
        <v>210</v>
      </c>
      <c r="F56" s="18" t="s">
        <v>50</v>
      </c>
      <c r="G56" s="17"/>
      <c r="H56" s="16" t="s">
        <v>54</v>
      </c>
      <c r="I56" s="15">
        <v>2015</v>
      </c>
      <c r="J56" s="16">
        <v>1</v>
      </c>
      <c r="K56" s="52">
        <v>5500000</v>
      </c>
      <c r="L56" s="52">
        <v>5500000</v>
      </c>
      <c r="M56" s="15">
        <v>1</v>
      </c>
      <c r="N56" s="15"/>
      <c r="O56" s="15"/>
      <c r="P56" s="65" t="s">
        <v>255</v>
      </c>
      <c r="Q56" s="39"/>
      <c r="R56" s="62" t="s">
        <v>35</v>
      </c>
      <c r="S56" s="59"/>
    </row>
    <row r="57" spans="1:19" s="5" customFormat="1" ht="30.75" customHeight="1" x14ac:dyDescent="0.25">
      <c r="A57" s="15">
        <f t="shared" si="0"/>
        <v>39</v>
      </c>
      <c r="B57" s="16" t="s">
        <v>103</v>
      </c>
      <c r="C57" s="16" t="s">
        <v>74</v>
      </c>
      <c r="D57" s="17" t="s">
        <v>126</v>
      </c>
      <c r="E57" s="18" t="s">
        <v>211</v>
      </c>
      <c r="F57" s="18" t="s">
        <v>50</v>
      </c>
      <c r="G57" s="17"/>
      <c r="H57" s="16" t="s">
        <v>54</v>
      </c>
      <c r="I57" s="15">
        <v>2015</v>
      </c>
      <c r="J57" s="16">
        <v>2</v>
      </c>
      <c r="K57" s="52">
        <v>1200000</v>
      </c>
      <c r="L57" s="52">
        <v>2400000</v>
      </c>
      <c r="M57" s="15">
        <v>1</v>
      </c>
      <c r="N57" s="15"/>
      <c r="O57" s="15"/>
      <c r="P57" s="65" t="s">
        <v>251</v>
      </c>
      <c r="Q57" s="39"/>
      <c r="R57" s="62" t="s">
        <v>35</v>
      </c>
      <c r="S57" s="59"/>
    </row>
    <row r="58" spans="1:19" s="5" customFormat="1" ht="30.75" customHeight="1" x14ac:dyDescent="0.25">
      <c r="A58" s="15">
        <f t="shared" si="0"/>
        <v>40</v>
      </c>
      <c r="B58" s="16" t="s">
        <v>103</v>
      </c>
      <c r="C58" s="16" t="s">
        <v>180</v>
      </c>
      <c r="D58" s="17" t="s">
        <v>126</v>
      </c>
      <c r="E58" s="18" t="s">
        <v>134</v>
      </c>
      <c r="F58" s="18" t="s">
        <v>50</v>
      </c>
      <c r="G58" s="17"/>
      <c r="H58" s="16" t="s">
        <v>54</v>
      </c>
      <c r="I58" s="15">
        <v>2015</v>
      </c>
      <c r="J58" s="16">
        <v>4</v>
      </c>
      <c r="K58" s="52">
        <v>1450000</v>
      </c>
      <c r="L58" s="52">
        <v>5800000</v>
      </c>
      <c r="M58" s="15">
        <v>1</v>
      </c>
      <c r="N58" s="15"/>
      <c r="O58" s="15"/>
      <c r="P58" s="65" t="s">
        <v>251</v>
      </c>
      <c r="Q58" s="39"/>
      <c r="R58" s="62" t="s">
        <v>35</v>
      </c>
      <c r="S58" s="59"/>
    </row>
    <row r="59" spans="1:19" s="5" customFormat="1" ht="30.75" customHeight="1" x14ac:dyDescent="0.25">
      <c r="A59" s="15">
        <f t="shared" si="0"/>
        <v>41</v>
      </c>
      <c r="B59" s="16" t="s">
        <v>103</v>
      </c>
      <c r="C59" s="16" t="s">
        <v>115</v>
      </c>
      <c r="D59" s="17" t="s">
        <v>126</v>
      </c>
      <c r="E59" s="18" t="s">
        <v>135</v>
      </c>
      <c r="F59" s="18" t="s">
        <v>50</v>
      </c>
      <c r="G59" s="17"/>
      <c r="H59" s="16" t="s">
        <v>54</v>
      </c>
      <c r="I59" s="15">
        <v>2015</v>
      </c>
      <c r="J59" s="16">
        <v>4</v>
      </c>
      <c r="K59" s="52">
        <v>600000</v>
      </c>
      <c r="L59" s="52">
        <v>2400000</v>
      </c>
      <c r="M59" s="15">
        <v>1</v>
      </c>
      <c r="N59" s="15"/>
      <c r="O59" s="15"/>
      <c r="P59" s="65" t="s">
        <v>251</v>
      </c>
      <c r="Q59" s="39"/>
      <c r="R59" s="62" t="s">
        <v>35</v>
      </c>
      <c r="S59" s="59"/>
    </row>
    <row r="60" spans="1:19" s="5" customFormat="1" ht="30.75" customHeight="1" x14ac:dyDescent="0.25">
      <c r="A60" s="15">
        <f t="shared" si="0"/>
        <v>42</v>
      </c>
      <c r="B60" s="16" t="s">
        <v>68</v>
      </c>
      <c r="C60" s="16" t="s">
        <v>181</v>
      </c>
      <c r="D60" s="17" t="s">
        <v>75</v>
      </c>
      <c r="E60" s="18" t="s">
        <v>91</v>
      </c>
      <c r="F60" s="18" t="s">
        <v>50</v>
      </c>
      <c r="G60" s="17"/>
      <c r="H60" s="16" t="s">
        <v>54</v>
      </c>
      <c r="I60" s="15">
        <v>2015</v>
      </c>
      <c r="J60" s="16">
        <v>14</v>
      </c>
      <c r="K60" s="52">
        <v>375000</v>
      </c>
      <c r="L60" s="52">
        <v>5250000</v>
      </c>
      <c r="M60" s="15">
        <v>1</v>
      </c>
      <c r="N60" s="15"/>
      <c r="O60" s="15"/>
      <c r="P60" s="65" t="s">
        <v>251</v>
      </c>
      <c r="Q60" s="39"/>
      <c r="R60" s="62" t="s">
        <v>35</v>
      </c>
      <c r="S60" s="59"/>
    </row>
    <row r="61" spans="1:19" s="5" customFormat="1" ht="30.75" customHeight="1" x14ac:dyDescent="0.25">
      <c r="A61" s="15">
        <f t="shared" si="0"/>
        <v>43</v>
      </c>
      <c r="B61" s="16" t="s">
        <v>99</v>
      </c>
      <c r="C61" s="16" t="s">
        <v>37</v>
      </c>
      <c r="D61" s="17" t="s">
        <v>122</v>
      </c>
      <c r="E61" s="18" t="s">
        <v>131</v>
      </c>
      <c r="F61" s="18" t="s">
        <v>50</v>
      </c>
      <c r="G61" s="17"/>
      <c r="H61" s="16" t="s">
        <v>54</v>
      </c>
      <c r="I61" s="15">
        <v>2015</v>
      </c>
      <c r="J61" s="16">
        <v>1</v>
      </c>
      <c r="K61" s="52">
        <v>2500000</v>
      </c>
      <c r="L61" s="52">
        <v>2500000</v>
      </c>
      <c r="M61" s="15">
        <v>1</v>
      </c>
      <c r="N61" s="15"/>
      <c r="O61" s="15"/>
      <c r="P61" s="65" t="s">
        <v>257</v>
      </c>
      <c r="Q61" s="39"/>
      <c r="R61" s="62" t="s">
        <v>35</v>
      </c>
      <c r="S61" s="59"/>
    </row>
    <row r="62" spans="1:19" s="5" customFormat="1" ht="30.75" customHeight="1" x14ac:dyDescent="0.25">
      <c r="A62" s="15">
        <f t="shared" si="0"/>
        <v>44</v>
      </c>
      <c r="B62" s="16" t="s">
        <v>71</v>
      </c>
      <c r="C62" s="16" t="s">
        <v>40</v>
      </c>
      <c r="D62" s="17" t="s">
        <v>78</v>
      </c>
      <c r="E62" s="18" t="s">
        <v>212</v>
      </c>
      <c r="F62" s="18" t="s">
        <v>50</v>
      </c>
      <c r="G62" s="17"/>
      <c r="H62" s="16" t="s">
        <v>54</v>
      </c>
      <c r="I62" s="15">
        <v>2015</v>
      </c>
      <c r="J62" s="16">
        <v>1</v>
      </c>
      <c r="K62" s="52">
        <v>5500000</v>
      </c>
      <c r="L62" s="52">
        <v>5500000</v>
      </c>
      <c r="M62" s="15">
        <v>1</v>
      </c>
      <c r="N62" s="15"/>
      <c r="O62" s="15"/>
      <c r="P62" s="65" t="s">
        <v>249</v>
      </c>
      <c r="Q62" s="39"/>
      <c r="R62" s="62" t="s">
        <v>35</v>
      </c>
      <c r="S62" s="59"/>
    </row>
    <row r="63" spans="1:19" s="5" customFormat="1" ht="30.75" customHeight="1" x14ac:dyDescent="0.25">
      <c r="A63" s="15">
        <f t="shared" si="0"/>
        <v>45</v>
      </c>
      <c r="B63" s="16" t="s">
        <v>81</v>
      </c>
      <c r="C63" s="16" t="s">
        <v>40</v>
      </c>
      <c r="D63" s="17" t="s">
        <v>83</v>
      </c>
      <c r="E63" s="18" t="s">
        <v>213</v>
      </c>
      <c r="F63" s="18" t="s">
        <v>50</v>
      </c>
      <c r="G63" s="17"/>
      <c r="H63" s="16" t="s">
        <v>54</v>
      </c>
      <c r="I63" s="15">
        <v>2015</v>
      </c>
      <c r="J63" s="16">
        <v>1</v>
      </c>
      <c r="K63" s="52">
        <v>3000000</v>
      </c>
      <c r="L63" s="52">
        <v>3000000</v>
      </c>
      <c r="M63" s="15">
        <v>1</v>
      </c>
      <c r="N63" s="15"/>
      <c r="O63" s="15"/>
      <c r="P63" s="65" t="s">
        <v>257</v>
      </c>
      <c r="Q63" s="39"/>
      <c r="R63" s="62" t="s">
        <v>35</v>
      </c>
      <c r="S63" s="59"/>
    </row>
    <row r="64" spans="1:19" s="5" customFormat="1" ht="30.75" customHeight="1" x14ac:dyDescent="0.25">
      <c r="A64" s="15">
        <f t="shared" si="0"/>
        <v>46</v>
      </c>
      <c r="B64" s="16" t="s">
        <v>33</v>
      </c>
      <c r="C64" s="16" t="s">
        <v>40</v>
      </c>
      <c r="D64" s="17" t="s">
        <v>49</v>
      </c>
      <c r="E64" s="18" t="s">
        <v>137</v>
      </c>
      <c r="F64" s="18" t="s">
        <v>50</v>
      </c>
      <c r="G64" s="17"/>
      <c r="H64" s="16" t="s">
        <v>54</v>
      </c>
      <c r="I64" s="15">
        <v>2015</v>
      </c>
      <c r="J64" s="16">
        <v>1</v>
      </c>
      <c r="K64" s="52">
        <v>7000000</v>
      </c>
      <c r="L64" s="52">
        <v>7000000</v>
      </c>
      <c r="M64" s="15"/>
      <c r="N64" s="15"/>
      <c r="O64" s="15">
        <v>1</v>
      </c>
      <c r="P64" s="65" t="s">
        <v>258</v>
      </c>
      <c r="Q64" s="39"/>
      <c r="R64" s="62" t="s">
        <v>146</v>
      </c>
      <c r="S64" s="59"/>
    </row>
    <row r="65" spans="1:19" s="5" customFormat="1" ht="30.75" customHeight="1" x14ac:dyDescent="0.25">
      <c r="A65" s="15">
        <f t="shared" si="0"/>
        <v>47</v>
      </c>
      <c r="B65" s="16" t="s">
        <v>33</v>
      </c>
      <c r="C65" s="16" t="s">
        <v>38</v>
      </c>
      <c r="D65" s="17" t="s">
        <v>49</v>
      </c>
      <c r="E65" s="18" t="s">
        <v>214</v>
      </c>
      <c r="F65" s="18" t="s">
        <v>50</v>
      </c>
      <c r="G65" s="17"/>
      <c r="H65" s="16" t="s">
        <v>54</v>
      </c>
      <c r="I65" s="15">
        <v>2015</v>
      </c>
      <c r="J65" s="16">
        <v>1</v>
      </c>
      <c r="K65" s="52">
        <v>7000000</v>
      </c>
      <c r="L65" s="52">
        <v>7000000</v>
      </c>
      <c r="M65" s="15">
        <v>1</v>
      </c>
      <c r="N65" s="15"/>
      <c r="O65" s="15"/>
      <c r="P65" s="65" t="s">
        <v>258</v>
      </c>
      <c r="Q65" s="39"/>
      <c r="R65" s="62" t="s">
        <v>35</v>
      </c>
      <c r="S65" s="59"/>
    </row>
    <row r="66" spans="1:19" s="5" customFormat="1" ht="30.75" customHeight="1" x14ac:dyDescent="0.25">
      <c r="A66" s="15">
        <f t="shared" si="0"/>
        <v>48</v>
      </c>
      <c r="B66" s="16" t="s">
        <v>102</v>
      </c>
      <c r="C66" s="16" t="s">
        <v>116</v>
      </c>
      <c r="D66" s="17" t="s">
        <v>125</v>
      </c>
      <c r="E66" s="18" t="s">
        <v>215</v>
      </c>
      <c r="F66" s="18" t="s">
        <v>50</v>
      </c>
      <c r="G66" s="17" t="s">
        <v>51</v>
      </c>
      <c r="H66" s="16" t="s">
        <v>54</v>
      </c>
      <c r="I66" s="15">
        <v>2017</v>
      </c>
      <c r="J66" s="16">
        <v>3</v>
      </c>
      <c r="K66" s="52">
        <v>950000</v>
      </c>
      <c r="L66" s="52">
        <v>2850000</v>
      </c>
      <c r="M66" s="15">
        <v>1</v>
      </c>
      <c r="N66" s="15"/>
      <c r="O66" s="15"/>
      <c r="P66" s="65" t="s">
        <v>257</v>
      </c>
      <c r="Q66" s="39"/>
      <c r="R66" s="62" t="s">
        <v>35</v>
      </c>
      <c r="S66" s="59"/>
    </row>
    <row r="67" spans="1:19" s="5" customFormat="1" ht="30.75" customHeight="1" x14ac:dyDescent="0.25">
      <c r="A67" s="15">
        <f t="shared" si="0"/>
        <v>49</v>
      </c>
      <c r="B67" s="16" t="s">
        <v>151</v>
      </c>
      <c r="C67" s="16" t="s">
        <v>37</v>
      </c>
      <c r="D67" s="17" t="s">
        <v>158</v>
      </c>
      <c r="E67" s="18" t="s">
        <v>216</v>
      </c>
      <c r="F67" s="18" t="s">
        <v>50</v>
      </c>
      <c r="G67" s="17" t="s">
        <v>142</v>
      </c>
      <c r="H67" s="16" t="s">
        <v>54</v>
      </c>
      <c r="I67" s="15">
        <v>2017</v>
      </c>
      <c r="J67" s="16">
        <v>1</v>
      </c>
      <c r="K67" s="52">
        <v>950000</v>
      </c>
      <c r="L67" s="52">
        <v>950000</v>
      </c>
      <c r="M67" s="15">
        <v>1</v>
      </c>
      <c r="N67" s="15"/>
      <c r="O67" s="15"/>
      <c r="P67" s="65" t="s">
        <v>249</v>
      </c>
      <c r="Q67" s="39"/>
      <c r="R67" s="62" t="s">
        <v>35</v>
      </c>
      <c r="S67" s="59"/>
    </row>
    <row r="68" spans="1:19" s="5" customFormat="1" ht="30.75" customHeight="1" x14ac:dyDescent="0.25">
      <c r="A68" s="15">
        <f t="shared" si="0"/>
        <v>50</v>
      </c>
      <c r="B68" s="16" t="s">
        <v>151</v>
      </c>
      <c r="C68" s="16" t="s">
        <v>39</v>
      </c>
      <c r="D68" s="17" t="s">
        <v>158</v>
      </c>
      <c r="E68" s="18" t="s">
        <v>217</v>
      </c>
      <c r="F68" s="18" t="s">
        <v>50</v>
      </c>
      <c r="G68" s="17" t="s">
        <v>142</v>
      </c>
      <c r="H68" s="16" t="s">
        <v>54</v>
      </c>
      <c r="I68" s="15">
        <v>2017</v>
      </c>
      <c r="J68" s="16">
        <v>1</v>
      </c>
      <c r="K68" s="52">
        <v>950000</v>
      </c>
      <c r="L68" s="52">
        <v>950000</v>
      </c>
      <c r="M68" s="15">
        <v>1</v>
      </c>
      <c r="N68" s="15"/>
      <c r="O68" s="15"/>
      <c r="P68" s="65" t="s">
        <v>249</v>
      </c>
      <c r="Q68" s="39"/>
      <c r="R68" s="62" t="s">
        <v>35</v>
      </c>
      <c r="S68" s="59"/>
    </row>
    <row r="69" spans="1:19" s="5" customFormat="1" ht="30.75" customHeight="1" x14ac:dyDescent="0.25">
      <c r="A69" s="15">
        <f t="shared" si="0"/>
        <v>51</v>
      </c>
      <c r="B69" s="16" t="s">
        <v>150</v>
      </c>
      <c r="C69" s="16" t="s">
        <v>108</v>
      </c>
      <c r="D69" s="17" t="s">
        <v>157</v>
      </c>
      <c r="E69" s="18" t="s">
        <v>218</v>
      </c>
      <c r="F69" s="18" t="s">
        <v>50</v>
      </c>
      <c r="G69" s="17" t="s">
        <v>51</v>
      </c>
      <c r="H69" s="16" t="s">
        <v>54</v>
      </c>
      <c r="I69" s="15">
        <v>2017</v>
      </c>
      <c r="J69" s="16">
        <v>1</v>
      </c>
      <c r="K69" s="52">
        <v>950000</v>
      </c>
      <c r="L69" s="52">
        <v>950000</v>
      </c>
      <c r="M69" s="15"/>
      <c r="N69" s="15">
        <v>1</v>
      </c>
      <c r="O69" s="15"/>
      <c r="P69" s="65" t="s">
        <v>252</v>
      </c>
      <c r="Q69" s="39"/>
      <c r="R69" s="62" t="s">
        <v>52</v>
      </c>
      <c r="S69" s="59"/>
    </row>
    <row r="70" spans="1:19" s="5" customFormat="1" ht="30.75" customHeight="1" x14ac:dyDescent="0.25">
      <c r="A70" s="15">
        <f t="shared" si="0"/>
        <v>52</v>
      </c>
      <c r="B70" s="16" t="s">
        <v>150</v>
      </c>
      <c r="C70" s="16" t="s">
        <v>112</v>
      </c>
      <c r="D70" s="17" t="s">
        <v>157</v>
      </c>
      <c r="E70" s="18" t="s">
        <v>219</v>
      </c>
      <c r="F70" s="18" t="s">
        <v>50</v>
      </c>
      <c r="G70" s="17" t="s">
        <v>51</v>
      </c>
      <c r="H70" s="16" t="s">
        <v>54</v>
      </c>
      <c r="I70" s="15">
        <v>2017</v>
      </c>
      <c r="J70" s="16">
        <v>1</v>
      </c>
      <c r="K70" s="52">
        <v>950000</v>
      </c>
      <c r="L70" s="52">
        <v>950000</v>
      </c>
      <c r="M70" s="15">
        <v>1</v>
      </c>
      <c r="N70" s="15"/>
      <c r="O70" s="15"/>
      <c r="P70" s="65" t="s">
        <v>255</v>
      </c>
      <c r="Q70" s="39"/>
      <c r="R70" s="62" t="s">
        <v>35</v>
      </c>
      <c r="S70" s="59"/>
    </row>
    <row r="71" spans="1:19" s="5" customFormat="1" ht="30.75" customHeight="1" x14ac:dyDescent="0.25">
      <c r="A71" s="15">
        <f t="shared" si="0"/>
        <v>53</v>
      </c>
      <c r="B71" s="16" t="s">
        <v>150</v>
      </c>
      <c r="C71" s="16" t="s">
        <v>118</v>
      </c>
      <c r="D71" s="17" t="s">
        <v>157</v>
      </c>
      <c r="E71" s="18" t="s">
        <v>220</v>
      </c>
      <c r="F71" s="18" t="s">
        <v>50</v>
      </c>
      <c r="G71" s="17" t="s">
        <v>51</v>
      </c>
      <c r="H71" s="16" t="s">
        <v>54</v>
      </c>
      <c r="I71" s="15">
        <v>2017</v>
      </c>
      <c r="J71" s="16">
        <v>2</v>
      </c>
      <c r="K71" s="52">
        <v>950000</v>
      </c>
      <c r="L71" s="52">
        <v>1900000</v>
      </c>
      <c r="M71" s="15"/>
      <c r="N71" s="15">
        <v>1</v>
      </c>
      <c r="O71" s="15"/>
      <c r="P71" s="65" t="s">
        <v>252</v>
      </c>
      <c r="Q71" s="39"/>
      <c r="R71" s="62" t="s">
        <v>52</v>
      </c>
      <c r="S71" s="59"/>
    </row>
    <row r="72" spans="1:19" s="5" customFormat="1" ht="30.75" customHeight="1" x14ac:dyDescent="0.25">
      <c r="A72" s="15">
        <f t="shared" si="0"/>
        <v>54</v>
      </c>
      <c r="B72" s="16" t="s">
        <v>82</v>
      </c>
      <c r="C72" s="16" t="s">
        <v>37</v>
      </c>
      <c r="D72" s="17" t="s">
        <v>84</v>
      </c>
      <c r="E72" s="18" t="s">
        <v>161</v>
      </c>
      <c r="F72" s="18" t="s">
        <v>50</v>
      </c>
      <c r="G72" s="17" t="s">
        <v>51</v>
      </c>
      <c r="H72" s="16" t="s">
        <v>54</v>
      </c>
      <c r="I72" s="15">
        <v>2017</v>
      </c>
      <c r="J72" s="16">
        <v>1</v>
      </c>
      <c r="K72" s="52">
        <v>600000</v>
      </c>
      <c r="L72" s="52">
        <v>600000</v>
      </c>
      <c r="M72" s="15"/>
      <c r="N72" s="15">
        <v>1</v>
      </c>
      <c r="O72" s="15"/>
      <c r="P72" s="65" t="s">
        <v>248</v>
      </c>
      <c r="Q72" s="39"/>
      <c r="R72" s="62" t="s">
        <v>52</v>
      </c>
      <c r="S72" s="59"/>
    </row>
    <row r="73" spans="1:19" s="5" customFormat="1" ht="30.75" customHeight="1" x14ac:dyDescent="0.25">
      <c r="A73" s="15">
        <f t="shared" si="0"/>
        <v>55</v>
      </c>
      <c r="B73" s="16" t="s">
        <v>82</v>
      </c>
      <c r="C73" s="16" t="s">
        <v>39</v>
      </c>
      <c r="D73" s="17" t="s">
        <v>84</v>
      </c>
      <c r="E73" s="18" t="s">
        <v>221</v>
      </c>
      <c r="F73" s="18" t="s">
        <v>50</v>
      </c>
      <c r="G73" s="17" t="s">
        <v>51</v>
      </c>
      <c r="H73" s="16" t="s">
        <v>54</v>
      </c>
      <c r="I73" s="15">
        <v>2017</v>
      </c>
      <c r="J73" s="16">
        <v>1</v>
      </c>
      <c r="K73" s="52">
        <v>600000</v>
      </c>
      <c r="L73" s="52">
        <v>600000</v>
      </c>
      <c r="M73" s="15"/>
      <c r="N73" s="15">
        <v>1</v>
      </c>
      <c r="O73" s="15"/>
      <c r="P73" s="65" t="s">
        <v>248</v>
      </c>
      <c r="Q73" s="39"/>
      <c r="R73" s="62" t="s">
        <v>52</v>
      </c>
      <c r="S73" s="59"/>
    </row>
    <row r="74" spans="1:19" s="5" customFormat="1" ht="30.75" customHeight="1" x14ac:dyDescent="0.25">
      <c r="A74" s="15">
        <f t="shared" si="0"/>
        <v>56</v>
      </c>
      <c r="B74" s="16" t="s">
        <v>167</v>
      </c>
      <c r="C74" s="16" t="s">
        <v>182</v>
      </c>
      <c r="D74" s="17" t="s">
        <v>169</v>
      </c>
      <c r="E74" s="18" t="s">
        <v>231</v>
      </c>
      <c r="F74" s="18" t="s">
        <v>50</v>
      </c>
      <c r="G74" s="17" t="s">
        <v>50</v>
      </c>
      <c r="H74" s="16" t="s">
        <v>54</v>
      </c>
      <c r="I74" s="15">
        <v>2017</v>
      </c>
      <c r="J74" s="16">
        <v>50</v>
      </c>
      <c r="K74" s="52">
        <v>125000</v>
      </c>
      <c r="L74" s="52">
        <v>6250000</v>
      </c>
      <c r="M74" s="15">
        <v>1</v>
      </c>
      <c r="N74" s="15"/>
      <c r="O74" s="15"/>
      <c r="P74" s="65" t="s">
        <v>251</v>
      </c>
      <c r="Q74" s="39"/>
      <c r="R74" s="62" t="s">
        <v>35</v>
      </c>
      <c r="S74" s="59"/>
    </row>
    <row r="75" spans="1:19" s="5" customFormat="1" ht="30.75" customHeight="1" x14ac:dyDescent="0.25">
      <c r="A75" s="15">
        <f t="shared" si="0"/>
        <v>57</v>
      </c>
      <c r="B75" s="16" t="s">
        <v>33</v>
      </c>
      <c r="C75" s="16" t="s">
        <v>41</v>
      </c>
      <c r="D75" s="17" t="s">
        <v>49</v>
      </c>
      <c r="E75" s="18" t="s">
        <v>222</v>
      </c>
      <c r="F75" s="18" t="s">
        <v>238</v>
      </c>
      <c r="G75" s="17" t="s">
        <v>51</v>
      </c>
      <c r="H75" s="16" t="s">
        <v>54</v>
      </c>
      <c r="I75" s="15">
        <v>2018</v>
      </c>
      <c r="J75" s="16">
        <v>1</v>
      </c>
      <c r="K75" s="52">
        <v>7000000</v>
      </c>
      <c r="L75" s="52">
        <v>7000000</v>
      </c>
      <c r="M75" s="15">
        <v>1</v>
      </c>
      <c r="N75" s="15"/>
      <c r="O75" s="15"/>
      <c r="P75" s="65" t="s">
        <v>257</v>
      </c>
      <c r="Q75" s="39"/>
      <c r="R75" s="62" t="s">
        <v>35</v>
      </c>
      <c r="S75" s="59"/>
    </row>
    <row r="76" spans="1:19" s="5" customFormat="1" ht="30.75" customHeight="1" x14ac:dyDescent="0.25">
      <c r="A76" s="15">
        <f t="shared" si="0"/>
        <v>58</v>
      </c>
      <c r="B76" s="16" t="s">
        <v>73</v>
      </c>
      <c r="C76" s="16" t="s">
        <v>40</v>
      </c>
      <c r="D76" s="17" t="s">
        <v>80</v>
      </c>
      <c r="E76" s="18" t="s">
        <v>223</v>
      </c>
      <c r="F76" s="18" t="s">
        <v>50</v>
      </c>
      <c r="G76" s="17" t="s">
        <v>50</v>
      </c>
      <c r="H76" s="16" t="s">
        <v>54</v>
      </c>
      <c r="I76" s="15">
        <v>2019</v>
      </c>
      <c r="J76" s="16">
        <v>1</v>
      </c>
      <c r="K76" s="52">
        <v>5300000</v>
      </c>
      <c r="L76" s="52">
        <v>5300000</v>
      </c>
      <c r="M76" s="15">
        <v>1</v>
      </c>
      <c r="N76" s="15"/>
      <c r="O76" s="15"/>
      <c r="P76" s="65" t="s">
        <v>255</v>
      </c>
      <c r="Q76" s="39"/>
      <c r="R76" s="62" t="s">
        <v>35</v>
      </c>
      <c r="S76" s="59"/>
    </row>
    <row r="77" spans="1:19" s="5" customFormat="1" ht="30.75" customHeight="1" x14ac:dyDescent="0.25">
      <c r="A77" s="15">
        <f t="shared" si="0"/>
        <v>59</v>
      </c>
      <c r="B77" s="16" t="s">
        <v>32</v>
      </c>
      <c r="C77" s="16" t="s">
        <v>114</v>
      </c>
      <c r="D77" s="17" t="s">
        <v>48</v>
      </c>
      <c r="E77" s="18" t="s">
        <v>133</v>
      </c>
      <c r="F77" s="18" t="s">
        <v>50</v>
      </c>
      <c r="G77" s="17" t="s">
        <v>50</v>
      </c>
      <c r="H77" s="16" t="s">
        <v>54</v>
      </c>
      <c r="I77" s="15">
        <v>2019</v>
      </c>
      <c r="J77" s="16">
        <v>1</v>
      </c>
      <c r="K77" s="52">
        <v>12000000</v>
      </c>
      <c r="L77" s="52">
        <v>12000000</v>
      </c>
      <c r="M77" s="15">
        <v>1</v>
      </c>
      <c r="N77" s="15"/>
      <c r="O77" s="15"/>
      <c r="P77" s="65" t="s">
        <v>249</v>
      </c>
      <c r="Q77" s="39"/>
      <c r="R77" s="62" t="s">
        <v>35</v>
      </c>
      <c r="S77" s="59"/>
    </row>
    <row r="78" spans="1:19" s="5" customFormat="1" ht="30.75" customHeight="1" x14ac:dyDescent="0.25">
      <c r="A78" s="15">
        <f t="shared" si="0"/>
        <v>60</v>
      </c>
      <c r="B78" s="16" t="s">
        <v>30</v>
      </c>
      <c r="C78" s="16" t="s">
        <v>114</v>
      </c>
      <c r="D78" s="17" t="s">
        <v>46</v>
      </c>
      <c r="E78" s="18" t="s">
        <v>136</v>
      </c>
      <c r="F78" s="18" t="s">
        <v>50</v>
      </c>
      <c r="G78" s="17" t="s">
        <v>50</v>
      </c>
      <c r="H78" s="16" t="s">
        <v>54</v>
      </c>
      <c r="I78" s="15">
        <v>2019</v>
      </c>
      <c r="J78" s="16">
        <v>1</v>
      </c>
      <c r="K78" s="52">
        <v>3000000</v>
      </c>
      <c r="L78" s="52">
        <v>3000000</v>
      </c>
      <c r="M78" s="15">
        <v>1</v>
      </c>
      <c r="N78" s="15"/>
      <c r="O78" s="15"/>
      <c r="P78" s="65" t="s">
        <v>249</v>
      </c>
      <c r="Q78" s="39"/>
      <c r="R78" s="62" t="s">
        <v>35</v>
      </c>
      <c r="S78" s="59"/>
    </row>
    <row r="79" spans="1:19" s="5" customFormat="1" ht="30.75" customHeight="1" x14ac:dyDescent="0.25">
      <c r="A79" s="15">
        <f t="shared" si="0"/>
        <v>61</v>
      </c>
      <c r="B79" s="16" t="s">
        <v>176</v>
      </c>
      <c r="C79" s="16" t="s">
        <v>74</v>
      </c>
      <c r="D79" s="17" t="s">
        <v>188</v>
      </c>
      <c r="E79" s="18" t="s">
        <v>50</v>
      </c>
      <c r="F79" s="18" t="s">
        <v>50</v>
      </c>
      <c r="G79" s="17"/>
      <c r="H79" s="16" t="s">
        <v>54</v>
      </c>
      <c r="I79" s="15">
        <v>2019</v>
      </c>
      <c r="J79" s="16">
        <v>2</v>
      </c>
      <c r="K79" s="52">
        <v>67863500</v>
      </c>
      <c r="L79" s="52">
        <v>135727000</v>
      </c>
      <c r="M79" s="15">
        <v>1</v>
      </c>
      <c r="N79" s="15"/>
      <c r="O79" s="15"/>
      <c r="P79" s="65" t="s">
        <v>246</v>
      </c>
      <c r="Q79" s="39"/>
      <c r="R79" s="62" t="s">
        <v>35</v>
      </c>
      <c r="S79" s="59"/>
    </row>
    <row r="80" spans="1:19" s="5" customFormat="1" ht="30.75" customHeight="1" x14ac:dyDescent="0.25">
      <c r="A80" s="15">
        <f t="shared" si="0"/>
        <v>62</v>
      </c>
      <c r="B80" s="16" t="s">
        <v>105</v>
      </c>
      <c r="C80" s="16" t="s">
        <v>37</v>
      </c>
      <c r="D80" s="17" t="s">
        <v>128</v>
      </c>
      <c r="E80" s="18" t="s">
        <v>224</v>
      </c>
      <c r="F80" s="18" t="s">
        <v>50</v>
      </c>
      <c r="G80" s="17" t="s">
        <v>51</v>
      </c>
      <c r="H80" s="16" t="s">
        <v>54</v>
      </c>
      <c r="I80" s="15">
        <v>2020</v>
      </c>
      <c r="J80" s="16">
        <v>1</v>
      </c>
      <c r="K80" s="52">
        <v>6000000</v>
      </c>
      <c r="L80" s="52">
        <v>6000000</v>
      </c>
      <c r="M80" s="15">
        <v>1</v>
      </c>
      <c r="N80" s="15"/>
      <c r="O80" s="15"/>
      <c r="P80" s="65" t="s">
        <v>257</v>
      </c>
      <c r="Q80" s="39"/>
      <c r="R80" s="62" t="s">
        <v>35</v>
      </c>
      <c r="S80" s="59"/>
    </row>
    <row r="81" spans="1:19" s="5" customFormat="1" ht="30.75" customHeight="1" x14ac:dyDescent="0.25">
      <c r="A81" s="15">
        <f t="shared" si="0"/>
        <v>63</v>
      </c>
      <c r="B81" s="16" t="s">
        <v>33</v>
      </c>
      <c r="C81" s="16" t="s">
        <v>42</v>
      </c>
      <c r="D81" s="17" t="s">
        <v>49</v>
      </c>
      <c r="E81" s="18" t="s">
        <v>225</v>
      </c>
      <c r="F81" s="18" t="s">
        <v>239</v>
      </c>
      <c r="G81" s="17" t="s">
        <v>51</v>
      </c>
      <c r="H81" s="16" t="s">
        <v>54</v>
      </c>
      <c r="I81" s="15">
        <v>2020</v>
      </c>
      <c r="J81" s="16">
        <v>1</v>
      </c>
      <c r="K81" s="52">
        <v>7000000</v>
      </c>
      <c r="L81" s="52">
        <v>7000000</v>
      </c>
      <c r="M81" s="15">
        <v>1</v>
      </c>
      <c r="N81" s="15"/>
      <c r="O81" s="15"/>
      <c r="P81" s="65" t="s">
        <v>250</v>
      </c>
      <c r="Q81" s="39"/>
      <c r="R81" s="62" t="s">
        <v>35</v>
      </c>
      <c r="S81" s="59"/>
    </row>
    <row r="82" spans="1:19" s="5" customFormat="1" ht="30.75" customHeight="1" x14ac:dyDescent="0.25">
      <c r="A82" s="15">
        <f t="shared" si="0"/>
        <v>64</v>
      </c>
      <c r="B82" s="16" t="s">
        <v>30</v>
      </c>
      <c r="C82" s="16" t="s">
        <v>44</v>
      </c>
      <c r="D82" s="17" t="s">
        <v>46</v>
      </c>
      <c r="E82" s="18" t="s">
        <v>162</v>
      </c>
      <c r="F82" s="18" t="s">
        <v>50</v>
      </c>
      <c r="G82" s="17" t="s">
        <v>51</v>
      </c>
      <c r="H82" s="16" t="s">
        <v>54</v>
      </c>
      <c r="I82" s="15">
        <v>2020</v>
      </c>
      <c r="J82" s="16">
        <v>1</v>
      </c>
      <c r="K82" s="52">
        <v>3000000</v>
      </c>
      <c r="L82" s="52">
        <v>3000000</v>
      </c>
      <c r="M82" s="15">
        <v>1</v>
      </c>
      <c r="N82" s="15"/>
      <c r="O82" s="15"/>
      <c r="P82" s="65" t="s">
        <v>257</v>
      </c>
      <c r="Q82" s="39"/>
      <c r="R82" s="62" t="s">
        <v>35</v>
      </c>
      <c r="S82" s="59"/>
    </row>
    <row r="83" spans="1:19" s="5" customFormat="1" ht="30.75" customHeight="1" x14ac:dyDescent="0.25">
      <c r="A83" s="15">
        <f t="shared" si="0"/>
        <v>65</v>
      </c>
      <c r="B83" s="16" t="s">
        <v>152</v>
      </c>
      <c r="C83" s="16" t="s">
        <v>37</v>
      </c>
      <c r="D83" s="17" t="s">
        <v>159</v>
      </c>
      <c r="E83" s="18" t="s">
        <v>165</v>
      </c>
      <c r="F83" s="18" t="s">
        <v>50</v>
      </c>
      <c r="G83" s="17" t="s">
        <v>50</v>
      </c>
      <c r="H83" s="16" t="s">
        <v>54</v>
      </c>
      <c r="I83" s="15">
        <v>2020</v>
      </c>
      <c r="J83" s="16">
        <v>1</v>
      </c>
      <c r="K83" s="52">
        <v>4000000</v>
      </c>
      <c r="L83" s="52">
        <v>4000000</v>
      </c>
      <c r="M83" s="15">
        <v>1</v>
      </c>
      <c r="N83" s="15"/>
      <c r="O83" s="15"/>
      <c r="P83" s="65" t="s">
        <v>249</v>
      </c>
      <c r="Q83" s="39"/>
      <c r="R83" s="62" t="s">
        <v>35</v>
      </c>
      <c r="S83" s="59"/>
    </row>
    <row r="84" spans="1:19" s="5" customFormat="1" ht="30.75" customHeight="1" x14ac:dyDescent="0.25">
      <c r="A84" s="15">
        <f t="shared" si="0"/>
        <v>66</v>
      </c>
      <c r="B84" s="16" t="s">
        <v>31</v>
      </c>
      <c r="C84" s="16" t="s">
        <v>120</v>
      </c>
      <c r="D84" s="17" t="s">
        <v>47</v>
      </c>
      <c r="E84" s="18" t="s">
        <v>50</v>
      </c>
      <c r="F84" s="18" t="s">
        <v>50</v>
      </c>
      <c r="G84" s="17" t="s">
        <v>50</v>
      </c>
      <c r="H84" s="16" t="s">
        <v>54</v>
      </c>
      <c r="I84" s="15">
        <v>2021</v>
      </c>
      <c r="J84" s="16">
        <v>2</v>
      </c>
      <c r="K84" s="52">
        <v>3750000</v>
      </c>
      <c r="L84" s="52">
        <v>7500000</v>
      </c>
      <c r="M84" s="15">
        <v>1</v>
      </c>
      <c r="N84" s="15"/>
      <c r="O84" s="15"/>
      <c r="P84" s="65" t="s">
        <v>259</v>
      </c>
      <c r="Q84" s="39"/>
      <c r="R84" s="62" t="s">
        <v>35</v>
      </c>
      <c r="S84" s="59"/>
    </row>
    <row r="85" spans="1:19" s="5" customFormat="1" ht="30.75" customHeight="1" x14ac:dyDescent="0.25">
      <c r="A85" s="15">
        <f t="shared" ref="A85:A89" si="1">1+A84</f>
        <v>67</v>
      </c>
      <c r="B85" s="16" t="s">
        <v>86</v>
      </c>
      <c r="C85" s="16" t="s">
        <v>37</v>
      </c>
      <c r="D85" s="17" t="s">
        <v>87</v>
      </c>
      <c r="E85" s="18" t="s">
        <v>226</v>
      </c>
      <c r="F85" s="18" t="s">
        <v>50</v>
      </c>
      <c r="G85" s="17" t="s">
        <v>50</v>
      </c>
      <c r="H85" s="16" t="s">
        <v>54</v>
      </c>
      <c r="I85" s="15">
        <v>2021</v>
      </c>
      <c r="J85" s="16">
        <v>1</v>
      </c>
      <c r="K85" s="52">
        <v>5000000</v>
      </c>
      <c r="L85" s="52">
        <v>5000000</v>
      </c>
      <c r="M85" s="15">
        <v>1</v>
      </c>
      <c r="N85" s="15"/>
      <c r="O85" s="15"/>
      <c r="P85" s="65" t="s">
        <v>251</v>
      </c>
      <c r="Q85" s="39"/>
      <c r="R85" s="62" t="s">
        <v>35</v>
      </c>
      <c r="S85" s="59"/>
    </row>
    <row r="86" spans="1:19" s="5" customFormat="1" ht="30.75" customHeight="1" x14ac:dyDescent="0.25">
      <c r="A86" s="15">
        <f t="shared" si="1"/>
        <v>68</v>
      </c>
      <c r="B86" s="16" t="s">
        <v>107</v>
      </c>
      <c r="C86" s="16" t="s">
        <v>37</v>
      </c>
      <c r="D86" s="17" t="s">
        <v>130</v>
      </c>
      <c r="E86" s="18" t="s">
        <v>227</v>
      </c>
      <c r="F86" s="18" t="s">
        <v>50</v>
      </c>
      <c r="G86" s="17" t="s">
        <v>50</v>
      </c>
      <c r="H86" s="16" t="s">
        <v>54</v>
      </c>
      <c r="I86" s="15">
        <v>2021</v>
      </c>
      <c r="J86" s="16">
        <v>1</v>
      </c>
      <c r="K86" s="52">
        <v>12000000</v>
      </c>
      <c r="L86" s="52">
        <v>12000000</v>
      </c>
      <c r="M86" s="15">
        <v>1</v>
      </c>
      <c r="N86" s="15"/>
      <c r="O86" s="15"/>
      <c r="P86" s="65" t="s">
        <v>249</v>
      </c>
      <c r="Q86" s="39"/>
      <c r="R86" s="62" t="s">
        <v>35</v>
      </c>
      <c r="S86" s="59"/>
    </row>
    <row r="87" spans="1:19" s="5" customFormat="1" ht="30.75" customHeight="1" x14ac:dyDescent="0.25">
      <c r="A87" s="15">
        <f t="shared" si="1"/>
        <v>69</v>
      </c>
      <c r="B87" s="16" t="s">
        <v>33</v>
      </c>
      <c r="C87" s="16" t="s">
        <v>43</v>
      </c>
      <c r="D87" s="17" t="s">
        <v>49</v>
      </c>
      <c r="E87" s="18" t="s">
        <v>228</v>
      </c>
      <c r="F87" s="18" t="s">
        <v>50</v>
      </c>
      <c r="G87" s="17" t="s">
        <v>50</v>
      </c>
      <c r="H87" s="16" t="s">
        <v>54</v>
      </c>
      <c r="I87" s="15">
        <v>2021</v>
      </c>
      <c r="J87" s="16">
        <v>1</v>
      </c>
      <c r="K87" s="52">
        <v>15000000</v>
      </c>
      <c r="L87" s="52">
        <v>15000000</v>
      </c>
      <c r="M87" s="15"/>
      <c r="N87" s="15"/>
      <c r="O87" s="15">
        <v>1</v>
      </c>
      <c r="P87" s="65" t="s">
        <v>257</v>
      </c>
      <c r="Q87" s="39"/>
      <c r="R87" s="62" t="s">
        <v>146</v>
      </c>
      <c r="S87" s="59"/>
    </row>
    <row r="88" spans="1:19" s="5" customFormat="1" ht="30.75" customHeight="1" x14ac:dyDescent="0.25">
      <c r="A88" s="15">
        <f t="shared" si="1"/>
        <v>70</v>
      </c>
      <c r="B88" s="16" t="s">
        <v>177</v>
      </c>
      <c r="C88" s="16" t="s">
        <v>37</v>
      </c>
      <c r="D88" s="17" t="s">
        <v>189</v>
      </c>
      <c r="E88" s="18" t="s">
        <v>229</v>
      </c>
      <c r="F88" s="18" t="s">
        <v>50</v>
      </c>
      <c r="G88" s="17" t="s">
        <v>50</v>
      </c>
      <c r="H88" s="16" t="s">
        <v>54</v>
      </c>
      <c r="I88" s="15">
        <v>2021</v>
      </c>
      <c r="J88" s="16">
        <v>1</v>
      </c>
      <c r="K88" s="52">
        <v>3000000</v>
      </c>
      <c r="L88" s="52">
        <v>3000000</v>
      </c>
      <c r="M88" s="15">
        <v>1</v>
      </c>
      <c r="N88" s="15"/>
      <c r="O88" s="15"/>
      <c r="P88" s="65" t="s">
        <v>252</v>
      </c>
      <c r="Q88" s="39"/>
      <c r="R88" s="62" t="s">
        <v>35</v>
      </c>
      <c r="S88" s="59"/>
    </row>
    <row r="89" spans="1:19" s="5" customFormat="1" ht="30.75" customHeight="1" x14ac:dyDescent="0.25">
      <c r="A89" s="15">
        <f t="shared" si="1"/>
        <v>71</v>
      </c>
      <c r="B89" s="16" t="s">
        <v>178</v>
      </c>
      <c r="C89" s="16" t="s">
        <v>37</v>
      </c>
      <c r="D89" s="17" t="s">
        <v>190</v>
      </c>
      <c r="E89" s="18" t="s">
        <v>230</v>
      </c>
      <c r="F89" s="18" t="s">
        <v>50</v>
      </c>
      <c r="G89" s="17" t="s">
        <v>50</v>
      </c>
      <c r="H89" s="16" t="s">
        <v>54</v>
      </c>
      <c r="I89" s="15">
        <v>2021</v>
      </c>
      <c r="J89" s="16">
        <v>1</v>
      </c>
      <c r="K89" s="52">
        <v>3000000</v>
      </c>
      <c r="L89" s="52">
        <v>3000000</v>
      </c>
      <c r="M89" s="15">
        <v>1</v>
      </c>
      <c r="N89" s="15"/>
      <c r="O89" s="15"/>
      <c r="P89" s="65" t="s">
        <v>259</v>
      </c>
      <c r="Q89" s="39"/>
      <c r="R89" s="62" t="s">
        <v>35</v>
      </c>
      <c r="S89" s="59"/>
    </row>
    <row r="90" spans="1:19" s="14" customFormat="1" ht="6.75" customHeight="1" thickBo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66"/>
      <c r="Q90" s="19"/>
      <c r="R90" s="61"/>
      <c r="S90" s="58"/>
    </row>
    <row r="91" spans="1:19" s="24" customFormat="1" ht="24.95" customHeight="1" thickTop="1" thickBot="1" x14ac:dyDescent="0.3">
      <c r="A91" s="20"/>
      <c r="B91" s="21"/>
      <c r="C91" s="21"/>
      <c r="D91" s="21"/>
      <c r="E91" s="21"/>
      <c r="F91" s="21"/>
      <c r="G91" s="21"/>
      <c r="H91" s="21"/>
      <c r="I91" s="21"/>
      <c r="J91" s="53">
        <f>SUBTOTAL(9,J19:J89)</f>
        <v>158</v>
      </c>
      <c r="K91" s="23"/>
      <c r="L91" s="53">
        <f>SUBTOTAL(9,L19:L89)</f>
        <v>1414876100</v>
      </c>
      <c r="M91" s="22">
        <f>SUBTOTAL(9,M19:M89)</f>
        <v>49</v>
      </c>
      <c r="N91" s="22">
        <f>SUBTOTAL(9,N19:N89)</f>
        <v>14</v>
      </c>
      <c r="O91" s="22">
        <f>SUBTOTAL(9,O19:O89)</f>
        <v>8</v>
      </c>
      <c r="P91" s="67"/>
      <c r="Q91" s="23"/>
      <c r="R91" s="63">
        <f>SUM(R19:R89)</f>
        <v>0</v>
      </c>
      <c r="S91" s="60"/>
    </row>
    <row r="92" spans="1:19" ht="15" thickTop="1" x14ac:dyDescent="0.2"/>
    <row r="93" spans="1:19" x14ac:dyDescent="0.2">
      <c r="L93" s="54"/>
    </row>
    <row r="94" spans="1:19" x14ac:dyDescent="0.2">
      <c r="C94" s="40" t="s">
        <v>85</v>
      </c>
      <c r="O94" s="40" t="s">
        <v>264</v>
      </c>
    </row>
    <row r="95" spans="1:19" x14ac:dyDescent="0.2">
      <c r="C95" s="41" t="s">
        <v>245</v>
      </c>
      <c r="L95" s="55"/>
      <c r="O95" s="41" t="s">
        <v>63</v>
      </c>
    </row>
    <row r="96" spans="1:19" x14ac:dyDescent="0.2">
      <c r="C96" s="42"/>
      <c r="O96" s="42"/>
    </row>
    <row r="97" spans="2:16" x14ac:dyDescent="0.2">
      <c r="C97" s="47"/>
      <c r="O97" s="43"/>
    </row>
    <row r="98" spans="2:16" x14ac:dyDescent="0.2">
      <c r="C98" s="47"/>
      <c r="O98" s="43"/>
    </row>
    <row r="99" spans="2:16" x14ac:dyDescent="0.2">
      <c r="C99" s="48"/>
      <c r="O99" s="43"/>
    </row>
    <row r="100" spans="2:16" x14ac:dyDescent="0.2">
      <c r="C100" s="49" t="s">
        <v>260</v>
      </c>
      <c r="O100" s="44" t="s">
        <v>247</v>
      </c>
    </row>
    <row r="101" spans="2:16" x14ac:dyDescent="0.2">
      <c r="B101" s="43"/>
      <c r="C101" s="48" t="s">
        <v>262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2" t="s">
        <v>261</v>
      </c>
      <c r="P101" s="48"/>
    </row>
  </sheetData>
  <autoFilter ref="A18:S89" xr:uid="{00000000-0009-0000-0000-000001000000}">
    <sortState xmlns:xlrd2="http://schemas.microsoft.com/office/spreadsheetml/2017/richdata2" ref="A19:T89">
      <sortCondition ref="I18:I89"/>
    </sortState>
  </autoFilter>
  <mergeCells count="25">
    <mergeCell ref="R12:R16"/>
    <mergeCell ref="S12:S16"/>
    <mergeCell ref="A13:A16"/>
    <mergeCell ref="B13:B16"/>
    <mergeCell ref="C13:C16"/>
    <mergeCell ref="D13:D16"/>
    <mergeCell ref="E13:E16"/>
    <mergeCell ref="J13:J16"/>
    <mergeCell ref="K13:K16"/>
    <mergeCell ref="L13:L16"/>
    <mergeCell ref="M13:M16"/>
    <mergeCell ref="N13:N16"/>
    <mergeCell ref="O13:O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  <mergeCell ref="P12:P16"/>
    <mergeCell ref="Q12:Q16"/>
  </mergeCells>
  <pageMargins left="0.3" right="1.4" top="0.75" bottom="0.3" header="0.3" footer="0.16"/>
  <pageSetup paperSize="5" scale="60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Nama Ruangan</vt:lpstr>
      <vt:lpstr>KIR  </vt:lpstr>
      <vt:lpstr>'KIR  '!Print_Area</vt:lpstr>
      <vt:lpstr>'KIR  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 CORE</cp:lastModifiedBy>
  <cp:lastPrinted>2022-07-18T05:03:34Z</cp:lastPrinted>
  <dcterms:created xsi:type="dcterms:W3CDTF">2022-06-30T11:34:43Z</dcterms:created>
  <dcterms:modified xsi:type="dcterms:W3CDTF">2023-09-29T11:23:27Z</dcterms:modified>
</cp:coreProperties>
</file>